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778324B1-D59E-4629-AD16-B4A9C7EBE2C2}" xr6:coauthVersionLast="47" xr6:coauthVersionMax="47" xr10:uidLastSave="{00000000-0000-0000-0000-000000000000}"/>
  <bookViews>
    <workbookView xWindow="-120" yWindow="-120" windowWidth="38640" windowHeight="21240" tabRatio="500" activeTab="1" xr2:uid="{00000000-000D-0000-FFFF-FFFF00000000}"/>
  </bookViews>
  <sheets>
    <sheet name="Risk Register" sheetId="1" r:id="rId1"/>
    <sheet name="Issue &amp; Change Register" sheetId="2" r:id="rId2"/>
    <sheet name="Formulas" sheetId="3" r:id="rId3"/>
  </sheets>
  <definedNames>
    <definedName name="ActionImpact">Formulas!$AD$6:$AD$11</definedName>
    <definedName name="ActionStatus">Formulas!$AB$6:$AB$10</definedName>
    <definedName name="ActionUrgency">Formulas!$AC$6:$AC$11</definedName>
    <definedName name="DecisionPrioritySeverity">Formulas!$R$3:$R$6</definedName>
    <definedName name="DecisionStatus">Formulas!$S$3:$S$8</definedName>
    <definedName name="DependencyLevel">Formulas!$Z$3:$Z$6</definedName>
    <definedName name="DependencyRAG">Formulas!#REF!</definedName>
    <definedName name="DependencyStatus">Formulas!#REF!</definedName>
    <definedName name="DependencyType">Formulas!#REF!</definedName>
    <definedName name="IssueCategory">Formulas!$K$3:$K$10</definedName>
    <definedName name="IssuePriority">Formulas!$M$3:$M$6</definedName>
    <definedName name="IssueRAG">Formulas!$N$3:$N$6</definedName>
    <definedName name="IssueStatus">Formulas!$P$3:$P$5</definedName>
    <definedName name="IssueType">Formulas!$I$3:$I$6</definedName>
    <definedName name="LessonsLearnedCategory">Formulas!$Z$3:$Z$16</definedName>
    <definedName name="Level" localSheetId="2">#REF!</definedName>
    <definedName name="Level" localSheetId="1">#REF!</definedName>
    <definedName name="Level">#REF!</definedName>
    <definedName name="_xlnm.Print_Area" localSheetId="2">Formulas!$A$1:$AD$22</definedName>
    <definedName name="_xlnm.Print_Area" localSheetId="1">'Issue &amp; Change Register'!$A$1:$Y$31</definedName>
    <definedName name="_xlnm.Print_Area" localSheetId="0">'Risk Register'!$A$1:$Z$31</definedName>
    <definedName name="_xlnm.Print_Titles" localSheetId="1">'Issue &amp; Change Register'!$A:$A,'Issue &amp; Change Register'!$1:$1</definedName>
    <definedName name="_xlnm.Print_Titles" localSheetId="0">'Risk Register'!$A:$A</definedName>
    <definedName name="RiskCategory">Formulas!$A$3:$A$10</definedName>
    <definedName name="RiskImpactConsequence">Formulas!$D$15:$H$15</definedName>
    <definedName name="RiskProbabilityLikelihood">Formulas!$B$16:$B$21</definedName>
    <definedName name="RiskRAG">Formulas!$F$3:$F$6</definedName>
    <definedName name="RiskResponseControlStrategy">Formulas!$C$3:$C$12</definedName>
    <definedName name="RiskStatus">Formulas!$G$3:$G$5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31" i="2" l="1"/>
  <c r="S30" i="2"/>
  <c r="S29" i="2"/>
  <c r="S28" i="2"/>
  <c r="S27" i="2"/>
  <c r="S26" i="2"/>
  <c r="S25" i="2"/>
  <c r="S24" i="2"/>
  <c r="S23" i="2"/>
  <c r="S22" i="2"/>
  <c r="S21" i="2"/>
  <c r="S20" i="2"/>
  <c r="S19" i="2"/>
  <c r="S18" i="2"/>
  <c r="S17" i="2"/>
  <c r="S16" i="2"/>
  <c r="S15" i="2"/>
  <c r="S14" i="2"/>
  <c r="S13" i="2"/>
  <c r="S12" i="2"/>
  <c r="S11" i="2"/>
  <c r="S10" i="2"/>
  <c r="S9" i="2"/>
  <c r="S8" i="2"/>
  <c r="S7" i="2"/>
  <c r="S6" i="2"/>
  <c r="S5" i="2"/>
  <c r="S4" i="2"/>
  <c r="J50" i="1"/>
  <c r="U49" i="1"/>
  <c r="J49" i="1"/>
  <c r="U48" i="1"/>
  <c r="J48" i="1"/>
  <c r="U47" i="1"/>
  <c r="J47" i="1"/>
  <c r="U46" i="1"/>
  <c r="J46" i="1"/>
  <c r="U45" i="1"/>
  <c r="J45" i="1"/>
  <c r="U44" i="1"/>
  <c r="J44" i="1"/>
  <c r="U43" i="1"/>
  <c r="J43" i="1"/>
  <c r="U42" i="1"/>
  <c r="J42" i="1"/>
  <c r="U41" i="1"/>
  <c r="J41" i="1"/>
  <c r="U40" i="1"/>
  <c r="J40" i="1"/>
  <c r="U39" i="1"/>
  <c r="J39" i="1"/>
  <c r="U38" i="1"/>
  <c r="J38" i="1"/>
  <c r="U37" i="1"/>
  <c r="J37" i="1"/>
  <c r="U36" i="1"/>
  <c r="J36" i="1"/>
  <c r="U35" i="1"/>
  <c r="J35" i="1"/>
  <c r="U34" i="1"/>
  <c r="J34" i="1"/>
  <c r="U33" i="1"/>
  <c r="J33" i="1"/>
  <c r="U32" i="1"/>
  <c r="J32" i="1"/>
  <c r="U31" i="1"/>
  <c r="J31" i="1"/>
  <c r="U30" i="1"/>
  <c r="J30" i="1"/>
  <c r="U29" i="1"/>
  <c r="J29" i="1"/>
  <c r="U28" i="1"/>
  <c r="J28" i="1"/>
  <c r="U27" i="1"/>
  <c r="J27" i="1"/>
  <c r="U26" i="1"/>
  <c r="J26" i="1"/>
  <c r="U25" i="1"/>
  <c r="J25" i="1"/>
  <c r="U24" i="1"/>
  <c r="J24" i="1"/>
  <c r="U23" i="1"/>
  <c r="J23" i="1"/>
  <c r="U22" i="1"/>
  <c r="J22" i="1"/>
  <c r="U21" i="1"/>
  <c r="J21" i="1"/>
  <c r="U20" i="1"/>
  <c r="J20" i="1"/>
  <c r="U19" i="1"/>
  <c r="J19" i="1"/>
  <c r="U18" i="1"/>
  <c r="J18" i="1"/>
  <c r="U17" i="1"/>
  <c r="J17" i="1"/>
  <c r="U16" i="1"/>
  <c r="J16" i="1"/>
  <c r="U15" i="1"/>
  <c r="J15" i="1"/>
  <c r="U14" i="1"/>
  <c r="J14" i="1"/>
  <c r="U13" i="1"/>
  <c r="J13" i="1"/>
  <c r="U12" i="1"/>
  <c r="J12" i="1"/>
  <c r="U11" i="1"/>
  <c r="J11" i="1"/>
  <c r="U10" i="1"/>
  <c r="J10" i="1"/>
  <c r="U9" i="1"/>
  <c r="J9" i="1"/>
  <c r="U8" i="1"/>
  <c r="J8" i="1"/>
  <c r="U7" i="1"/>
  <c r="J7" i="1"/>
  <c r="U6" i="1"/>
  <c r="J6" i="1"/>
  <c r="U5" i="1"/>
  <c r="J5" i="1"/>
  <c r="U4" i="1"/>
  <c r="J4" i="1"/>
</calcChain>
</file>

<file path=xl/sharedStrings.xml><?xml version="1.0" encoding="utf-8"?>
<sst xmlns="http://schemas.openxmlformats.org/spreadsheetml/2006/main" count="906" uniqueCount="278">
  <si>
    <t>Risk ID</t>
  </si>
  <si>
    <t>Entry Date</t>
  </si>
  <si>
    <t>Author</t>
  </si>
  <si>
    <t>Title</t>
  </si>
  <si>
    <t>Event</t>
  </si>
  <si>
    <t>Effect</t>
  </si>
  <si>
    <t>Project Deliverable</t>
  </si>
  <si>
    <t>INHERENT
Impact / Consequence</t>
  </si>
  <si>
    <t>INHERENT
Probability / Likelihood</t>
  </si>
  <si>
    <t>INHERENT
Overall
Rating / Score</t>
  </si>
  <si>
    <t>Risk 
Category</t>
  </si>
  <si>
    <t>When / Proximity</t>
  </si>
  <si>
    <t>Risk 
Owner</t>
  </si>
  <si>
    <t>Risk Response /
Control Strategy</t>
  </si>
  <si>
    <t>Treatment Plan /
Mitigation</t>
  </si>
  <si>
    <t>Next action</t>
  </si>
  <si>
    <t>Next action due date</t>
  </si>
  <si>
    <t>Risk 
actionee</t>
  </si>
  <si>
    <t>RESIDUAL
Impact / Consequence</t>
  </si>
  <si>
    <t>RESIDUAL
Probability / Likelihood</t>
  </si>
  <si>
    <t>RESIDUAL
Overall
Rating / Score</t>
  </si>
  <si>
    <t>Date 
updated</t>
  </si>
  <si>
    <t>Date of Next Review</t>
  </si>
  <si>
    <t>Risk RAG</t>
  </si>
  <si>
    <t>Additional Comments</t>
  </si>
  <si>
    <t>Risk Status</t>
  </si>
  <si>
    <t>Assign an ID number to the risk - the format may be determined by your programme.</t>
  </si>
  <si>
    <t>State the date when this risk was entered into the register.
dd/mm/yyyy</t>
  </si>
  <si>
    <t>State who has added the risk to the register.</t>
  </si>
  <si>
    <t>A short descriptive title for ease of reference such as in the status report.</t>
  </si>
  <si>
    <t>What unplanned event may occur?</t>
  </si>
  <si>
    <t>What is the actual impact in terms of:
scope, quality, effort/cost, time, benefits</t>
  </si>
  <si>
    <t>Name of project deliverable impacted by the proposed risk</t>
  </si>
  <si>
    <t>What would the consequences be if the risk actually occurs? Each consequence should have a separate line on the register.</t>
  </si>
  <si>
    <t>What are the factors affecting the likelihood of this risk occurring? Consider - has it occurred before? Are there factors which will increase or decrease its likelihood? Are they imminent?</t>
  </si>
  <si>
    <t>Automatically calculated. Refer to risk matrix (Probability x Impact = Rating)</t>
  </si>
  <si>
    <t>What type of risk is this? Use the drop down list of categories to select from the standard list</t>
  </si>
  <si>
    <t>If the risk materialises how far away in time will the risk occur.</t>
  </si>
  <si>
    <t>Who will be accountable for this risk?</t>
  </si>
  <si>
    <t xml:space="preserve">Use the standard response types to define how the risk will be controlled. </t>
  </si>
  <si>
    <t>Describe the plan to mitigate the risk.</t>
  </si>
  <si>
    <t>What actions are required or have taken place. The actions are detailed steps of a an overall treatment / mitigation.</t>
  </si>
  <si>
    <t>dd/mm/yyyy</t>
  </si>
  <si>
    <t>Who is responsible for next action?</t>
  </si>
  <si>
    <t>Select from the drop down box:
- Green
- Amber
- Red</t>
  </si>
  <si>
    <t>Select from the drop down box:
- Open
- Closed</t>
  </si>
  <si>
    <t>Rsk1</t>
  </si>
  <si>
    <t>Select</t>
  </si>
  <si>
    <t>Rsk2</t>
  </si>
  <si>
    <t>Rsk3</t>
  </si>
  <si>
    <t>Rsk4</t>
  </si>
  <si>
    <t>Rsk5</t>
  </si>
  <si>
    <t>Rsk6</t>
  </si>
  <si>
    <t>Rsk7</t>
  </si>
  <si>
    <t>Rsk8</t>
  </si>
  <si>
    <t>Rsk9</t>
  </si>
  <si>
    <t>Rsk10</t>
  </si>
  <si>
    <t>Rsk11</t>
  </si>
  <si>
    <t>Rsk12</t>
  </si>
  <si>
    <t>Rsk13</t>
  </si>
  <si>
    <t>Rsk14</t>
  </si>
  <si>
    <t>Rsk15</t>
  </si>
  <si>
    <t>Rsk16</t>
  </si>
  <si>
    <t>Rsk17</t>
  </si>
  <si>
    <t>Rsk18</t>
  </si>
  <si>
    <t>Rsk19</t>
  </si>
  <si>
    <t>Rsk20</t>
  </si>
  <si>
    <t>Rsk21</t>
  </si>
  <si>
    <t>Rsk22</t>
  </si>
  <si>
    <t>Rsk23</t>
  </si>
  <si>
    <t>Rsk24</t>
  </si>
  <si>
    <t>Rsk25</t>
  </si>
  <si>
    <t>Rsk26</t>
  </si>
  <si>
    <t>Rsk27</t>
  </si>
  <si>
    <t>Rsk28</t>
  </si>
  <si>
    <t>Rsk29</t>
  </si>
  <si>
    <t>Rsk30</t>
  </si>
  <si>
    <t>Rsk31</t>
  </si>
  <si>
    <t>Rsk32</t>
  </si>
  <si>
    <t>Rsk33</t>
  </si>
  <si>
    <t>Rsk34</t>
  </si>
  <si>
    <t>Rsk35</t>
  </si>
  <si>
    <t>Rsk36</t>
  </si>
  <si>
    <t>Rsk37</t>
  </si>
  <si>
    <t>Issue ID</t>
  </si>
  <si>
    <t>Date Raised</t>
  </si>
  <si>
    <t>Identified by</t>
  </si>
  <si>
    <t>Issue Type</t>
  </si>
  <si>
    <t>Issue Category</t>
  </si>
  <si>
    <t>Impact Description</t>
  </si>
  <si>
    <t>Impact Scope?</t>
  </si>
  <si>
    <t>Impact Schedule / Time?</t>
  </si>
  <si>
    <t>Impact Dependency?</t>
  </si>
  <si>
    <t>Impact Finances?</t>
  </si>
  <si>
    <t>Impact Resources?</t>
  </si>
  <si>
    <t>Impact Benefits?</t>
  </si>
  <si>
    <t>Impact Quality?</t>
  </si>
  <si>
    <t xml:space="preserve">Change Request or other documents
(CM #) </t>
  </si>
  <si>
    <r>
      <rPr>
        <b/>
        <sz val="10"/>
        <rFont val="Arial"/>
        <family val="2"/>
        <charset val="1"/>
      </rPr>
      <t xml:space="preserve">Date to resolve by
</t>
    </r>
    <r>
      <rPr>
        <sz val="10"/>
        <rFont val="Arial"/>
        <family val="2"/>
        <charset val="1"/>
      </rPr>
      <t>(dd/mm/yy)</t>
    </r>
  </si>
  <si>
    <t>Priority</t>
  </si>
  <si>
    <t>Issue Owner</t>
  </si>
  <si>
    <t>Action</t>
  </si>
  <si>
    <t>Action Owner</t>
  </si>
  <si>
    <t>Issue RAG</t>
  </si>
  <si>
    <t>Issue Status</t>
  </si>
  <si>
    <t>Resolution</t>
  </si>
  <si>
    <t>Format to use:
I-001
I-002</t>
  </si>
  <si>
    <t>Related risk if applicable, otherwise state N/A</t>
  </si>
  <si>
    <t>State the date when this issue was entered into the register.
dd/mm/yyyy</t>
  </si>
  <si>
    <t>State who highlighted the issue for inclusion in the register.</t>
  </si>
  <si>
    <t>What type of issue is this?</t>
  </si>
  <si>
    <t>Select from the drop down list</t>
  </si>
  <si>
    <t>What unplanned event has occurred?</t>
  </si>
  <si>
    <t>What is the actual impact in terms of: scope, schedule, dependencies, finances, resources, benefits</t>
  </si>
  <si>
    <t>Y or N</t>
  </si>
  <si>
    <t xml:space="preserve">What is the urgency to resolve the matter. </t>
  </si>
  <si>
    <t>Name of person responsible for resolution of the issue</t>
  </si>
  <si>
    <t>State the date when this issue was last updated.</t>
  </si>
  <si>
    <t>Use Unknown</t>
  </si>
  <si>
    <t>Select from the drop down box</t>
  </si>
  <si>
    <t>For closed items include the final outcome</t>
  </si>
  <si>
    <t>I-001</t>
  </si>
  <si>
    <t>I-002</t>
  </si>
  <si>
    <t>I-003</t>
  </si>
  <si>
    <t>I-004</t>
  </si>
  <si>
    <t>I-005</t>
  </si>
  <si>
    <t>I-006</t>
  </si>
  <si>
    <t>I-007</t>
  </si>
  <si>
    <t>I-008</t>
  </si>
  <si>
    <t>I-009</t>
  </si>
  <si>
    <t>I-010</t>
  </si>
  <si>
    <t>I-011</t>
  </si>
  <si>
    <t>I-012</t>
  </si>
  <si>
    <t>I-013</t>
  </si>
  <si>
    <t>I-014</t>
  </si>
  <si>
    <t>I-015</t>
  </si>
  <si>
    <t>I-016</t>
  </si>
  <si>
    <t>I-017</t>
  </si>
  <si>
    <t>I-018</t>
  </si>
  <si>
    <t>I-019</t>
  </si>
  <si>
    <t>I-020</t>
  </si>
  <si>
    <t>I-021</t>
  </si>
  <si>
    <t>I-022</t>
  </si>
  <si>
    <t>I-023</t>
  </si>
  <si>
    <t>I-024</t>
  </si>
  <si>
    <t>I-025</t>
  </si>
  <si>
    <t>I-026</t>
  </si>
  <si>
    <t>I-027</t>
  </si>
  <si>
    <t>I-028</t>
  </si>
  <si>
    <t>Risk Dropdown Formulas</t>
  </si>
  <si>
    <t>Issue Dropdown Formulas</t>
  </si>
  <si>
    <t>Decision Dropdown Formulas</t>
  </si>
  <si>
    <t>Dependency Dropdown Formulas</t>
  </si>
  <si>
    <t>Lessons Learned Dropdown Formulas</t>
  </si>
  <si>
    <t>Actions Dropdown Formulas</t>
  </si>
  <si>
    <t>Risk Category</t>
  </si>
  <si>
    <t>Risk Categories Explained</t>
  </si>
  <si>
    <t>Risk Response</t>
  </si>
  <si>
    <t>Risk Response Description</t>
  </si>
  <si>
    <t>Risk RAG Description</t>
  </si>
  <si>
    <t>Issue Type Description</t>
  </si>
  <si>
    <t>Issue Categories Explained</t>
  </si>
  <si>
    <t>Issue Priority</t>
  </si>
  <si>
    <t>Issue RAG Description</t>
  </si>
  <si>
    <t>Decision Priority / Severity</t>
  </si>
  <si>
    <t>Decision Status</t>
  </si>
  <si>
    <t>Dependency Level</t>
  </si>
  <si>
    <t>Dependency Type</t>
  </si>
  <si>
    <t>Dependency RAG</t>
  </si>
  <si>
    <t>Dependency Status</t>
  </si>
  <si>
    <t>Lessons Learned Category</t>
  </si>
  <si>
    <t>Action Status</t>
  </si>
  <si>
    <t>Action Urgency</t>
  </si>
  <si>
    <t>Action Impact</t>
  </si>
  <si>
    <t>Involves changing some aspect of the project, i.e. the scope, procurement route, supplier or sequence of activities, so the threat can no longer have and impact or no longer happen.</t>
  </si>
  <si>
    <t>Commercial and Legal</t>
  </si>
  <si>
    <t>Contract, economic, legislative</t>
  </si>
  <si>
    <t>Avoid</t>
  </si>
  <si>
    <t>Proactice actions taken to: *Reduce the probability of the event occuring through some form of control; *Reduce the impact of the event should it occur</t>
  </si>
  <si>
    <t>Green</t>
  </si>
  <si>
    <t>Open</t>
  </si>
  <si>
    <t>Green = under control</t>
  </si>
  <si>
    <t>Problem / Concern</t>
  </si>
  <si>
    <t>Any other issue the team member or manager wishes to track or escalate</t>
  </si>
  <si>
    <t>Low</t>
  </si>
  <si>
    <t>The unplanned event can be dealt with within agreed timescales, budget resources and tolerances</t>
  </si>
  <si>
    <t>Critical</t>
  </si>
  <si>
    <t>New</t>
  </si>
  <si>
    <t>External</t>
  </si>
  <si>
    <t>System</t>
  </si>
  <si>
    <t>Business Case</t>
  </si>
  <si>
    <t>Budget</t>
  </si>
  <si>
    <t>Funding, contingency</t>
  </si>
  <si>
    <t>Reduce</t>
  </si>
  <si>
    <t>Putting in place a fallback plan for actions that will be taken to reduce the impact of the threat should the risk occur. A reatice form of 'reduce' response which has no impact on liklihood.</t>
  </si>
  <si>
    <t>Amber</t>
  </si>
  <si>
    <t>Closed</t>
  </si>
  <si>
    <t>Amber = Actively being mitigated</t>
  </si>
  <si>
    <t>Off Specification</t>
  </si>
  <si>
    <t>Something that should be provided by the project, but currently is not (or is forecast not to be) provided. May be a missing product or a product not meeting spec.</t>
  </si>
  <si>
    <t>Medium</t>
  </si>
  <si>
    <t>Additional work/budget/resources will be needed and they might not be available within current baseline and tolerances.</t>
  </si>
  <si>
    <t>Major</t>
  </si>
  <si>
    <t>Under Consideration</t>
  </si>
  <si>
    <t>Program</t>
  </si>
  <si>
    <t>Logical</t>
  </si>
  <si>
    <t>Organisation</t>
  </si>
  <si>
    <t>Approvals/Governance</t>
  </si>
  <si>
    <t>Processes, approvals</t>
  </si>
  <si>
    <t>Fallback</t>
  </si>
  <si>
    <t>A third party takes on responsibility for some of the financial impact of the threat. E.g. insurance or clauses in a contract. This is a form of 'reduce' which only reduces the financial impact of a threat.</t>
  </si>
  <si>
    <t>Red</t>
  </si>
  <si>
    <t>Red = Requires assistance</t>
  </si>
  <si>
    <t>Change Request (CR)</t>
  </si>
  <si>
    <t>A proposal for a change to a baseline</t>
  </si>
  <si>
    <t>Approvals and Governance</t>
  </si>
  <si>
    <t>High</t>
  </si>
  <si>
    <t>The event cannot be dealt with within current cost/scope/timescales</t>
  </si>
  <si>
    <t>Minor</t>
  </si>
  <si>
    <t>Deferred</t>
  </si>
  <si>
    <t>Project</t>
  </si>
  <si>
    <t>Decision</t>
  </si>
  <si>
    <t>Quality</t>
  </si>
  <si>
    <t>Dependency</t>
  </si>
  <si>
    <t>Other projects</t>
  </si>
  <si>
    <t>Transfer</t>
  </si>
  <si>
    <t>A conscious and deliberate decision is taken to retain the threat, having discered it is more economical to do so than to attempt a threat response action. The threat should continue to be monitored to ensure it remains tolerable.</t>
  </si>
  <si>
    <t>Approved</t>
  </si>
  <si>
    <t>Resource</t>
  </si>
  <si>
    <t>Plans</t>
  </si>
  <si>
    <t>Very Low</t>
  </si>
  <si>
    <t>Insignificant</t>
  </si>
  <si>
    <t>Probity</t>
  </si>
  <si>
    <t>Confidentiality, security, perceived fairness</t>
  </si>
  <si>
    <t>Accept</t>
  </si>
  <si>
    <t>Modern procurment methods commonly entail a form of risk sharing through the application of a pain/gain formula: both parties share the gain (within agreed limits) if the cost is less than the cost plan; and share the pain (within agreed limits) if the cost plan is exeeded.</t>
  </si>
  <si>
    <t>Rejected</t>
  </si>
  <si>
    <t>Other</t>
  </si>
  <si>
    <t>Risk</t>
  </si>
  <si>
    <t>People</t>
  </si>
  <si>
    <t>Sponsor, departments, users, demand, personnel</t>
  </si>
  <si>
    <t>Share</t>
  </si>
  <si>
    <t>Seizing an opportunity to ensure the opportunity will happen and the impact will be realised.</t>
  </si>
  <si>
    <t>Change</t>
  </si>
  <si>
    <t>In Progress</t>
  </si>
  <si>
    <t>Moderate</t>
  </si>
  <si>
    <t>Time</t>
  </si>
  <si>
    <t>Technology, design, skills, plans, environment</t>
  </si>
  <si>
    <t>Exploit</t>
  </si>
  <si>
    <t>Proactive actions taken to: *Enhance the probability of the event occurring *Enhance the impact of the event should it occur</t>
  </si>
  <si>
    <t>Progress</t>
  </si>
  <si>
    <t>On Hold</t>
  </si>
  <si>
    <t>Enhance</t>
  </si>
  <si>
    <t>A conscious and deliberate decision is taken not to exploit or enhance the opportunity, having discerned it is more economical not to attempt an opportunity response action. The opportunity should continue to be monitored.</t>
  </si>
  <si>
    <t>Start-up</t>
  </si>
  <si>
    <t>Extreme</t>
  </si>
  <si>
    <t>Reject</t>
  </si>
  <si>
    <t>Initiation</t>
  </si>
  <si>
    <t>Stage Control</t>
  </si>
  <si>
    <t xml:space="preserve">Impact / Consequence </t>
  </si>
  <si>
    <t>Product Delivery</t>
  </si>
  <si>
    <t>Stage Boundaries</t>
  </si>
  <si>
    <t xml:space="preserve"> </t>
  </si>
  <si>
    <t>Probability / Likelihood</t>
  </si>
  <si>
    <t>Almost Certain</t>
  </si>
  <si>
    <t>Moderate (6)</t>
  </si>
  <si>
    <t>Significant (7)</t>
  </si>
  <si>
    <t>High (8)</t>
  </si>
  <si>
    <t>High (9)</t>
  </si>
  <si>
    <t>High (10)</t>
  </si>
  <si>
    <t>Likely</t>
  </si>
  <si>
    <t>Moderate (5)</t>
  </si>
  <si>
    <t>Possible</t>
  </si>
  <si>
    <t>Low (4)</t>
  </si>
  <si>
    <t>Unlikely</t>
  </si>
  <si>
    <t>Low (3)</t>
  </si>
  <si>
    <t>Remote</t>
  </si>
  <si>
    <t>Low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</si>
</sst>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C09]dd\-mmm\-yy;@"/>
    <numFmt numFmtId="166" formatCode="d/m/yyyy;@"/>
  </numFmts>
  <fonts count="20" x14ac:knownFonts="1">
    <font>
      <sz val="11"/>
      <color theme="1"/>
      <name val="Arial"/>
      <family val="2"/>
      <charset val="1"/>
    </font>
    <font>
      <sz val="10"/>
      <color theme="1"/>
      <name val="Arial"/>
      <family val="2"/>
      <charset val="1"/>
    </font>
    <font>
      <sz val="10"/>
      <color rgb="FF000000"/>
      <name val="Arial"/>
      <family val="2"/>
      <charset val="1"/>
    </font>
    <font>
      <b/>
      <sz val="10"/>
      <name val="Arial"/>
      <family val="2"/>
      <charset val="1"/>
    </font>
    <font>
      <i/>
      <sz val="9"/>
      <color theme="0" tint="-0.499984740745262"/>
      <name val="Arial"/>
      <family val="2"/>
      <charset val="1"/>
    </font>
    <font>
      <sz val="11"/>
      <color rgb="FF000000"/>
      <name val="Arial"/>
      <family val="2"/>
      <charset val="1"/>
    </font>
    <font>
      <sz val="10"/>
      <name val="Arial"/>
      <family val="2"/>
      <charset val="1"/>
    </font>
    <font>
      <i/>
      <sz val="10"/>
      <color theme="0" tint="-0.499984740745262"/>
      <name val="Arial"/>
      <family val="2"/>
      <charset val="1"/>
    </font>
    <font>
      <b/>
      <sz val="10"/>
      <color theme="0" tint="-0.499984740745262"/>
      <name val="Arial"/>
      <family val="2"/>
      <charset val="1"/>
    </font>
    <font>
      <i/>
      <sz val="10"/>
      <color theme="0"/>
      <name val="Arial"/>
      <family val="2"/>
      <charset val="1"/>
    </font>
    <font>
      <b/>
      <sz val="18"/>
      <color rgb="FFFFFFFF"/>
      <name val="Arial"/>
      <family val="2"/>
      <charset val="1"/>
    </font>
    <font>
      <sz val="10"/>
      <color theme="1"/>
      <name val="Calibri"/>
      <family val="2"/>
      <charset val="1"/>
    </font>
    <font>
      <b/>
      <sz val="14"/>
      <color theme="1"/>
      <name val="Calibri"/>
      <family val="2"/>
      <charset val="1"/>
    </font>
    <font>
      <sz val="14"/>
      <color theme="1"/>
      <name val="Calibri"/>
      <family val="2"/>
      <charset val="1"/>
    </font>
    <font>
      <b/>
      <sz val="10"/>
      <color theme="1"/>
      <name val="Calibri Light"/>
      <family val="2"/>
      <charset val="1"/>
    </font>
    <font>
      <b/>
      <sz val="10"/>
      <color theme="1"/>
      <name val="Calibri"/>
      <family val="2"/>
      <charset val="1"/>
    </font>
    <font>
      <sz val="10"/>
      <color theme="1"/>
      <name val="Calibri Light"/>
      <family val="2"/>
      <charset val="1"/>
    </font>
    <font>
      <b/>
      <sz val="11"/>
      <color theme="1"/>
      <name val="Calibri Light"/>
      <family val="2"/>
      <charset val="1"/>
    </font>
    <font>
      <b/>
      <sz val="11"/>
      <color rgb="FF000000"/>
      <name val="Arial"/>
      <family val="2"/>
      <charset val="1"/>
    </font>
    <font>
      <sz val="18"/>
      <name val="Arial"/>
      <family val="2"/>
      <charset val="1"/>
    </font>
  </fonts>
  <fills count="9">
    <fill>
      <patternFill patternType="none"/>
    </fill>
    <fill>
      <patternFill patternType="gray125"/>
    </fill>
    <fill>
      <patternFill patternType="solid">
        <fgColor rgb="FFD7DAD6"/>
        <bgColor rgb="FFB2DBFC"/>
      </patternFill>
    </fill>
    <fill>
      <patternFill patternType="solid">
        <fgColor rgb="FFB2DBFC"/>
        <bgColor rgb="FFD7DAD6"/>
      </patternFill>
    </fill>
    <fill>
      <patternFill patternType="solid">
        <fgColor rgb="FF85CED5"/>
        <bgColor rgb="FFB2DBFC"/>
      </patternFill>
    </fill>
    <fill>
      <patternFill patternType="solid">
        <fgColor rgb="FFFFFF00"/>
        <bgColor rgb="FFFFFF00"/>
      </patternFill>
    </fill>
    <fill>
      <patternFill patternType="solid">
        <fgColor rgb="FFFFC000"/>
        <bgColor rgb="FFFFFF00"/>
      </patternFill>
    </fill>
    <fill>
      <patternFill patternType="solid">
        <fgColor rgb="FFFF0000"/>
        <bgColor rgb="FFC00000"/>
      </patternFill>
    </fill>
    <fill>
      <patternFill patternType="solid">
        <fgColor rgb="FF00B050"/>
        <bgColor rgb="FF008080"/>
      </patternFill>
    </fill>
  </fills>
  <borders count="1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7" tint="-0.249977111117893"/>
      </bottom>
      <diagonal/>
    </border>
    <border>
      <left style="thin">
        <color auto="1"/>
      </left>
      <right style="thin">
        <color auto="1"/>
      </right>
      <top style="medium">
        <color theme="7" tint="-0.249977111117893"/>
      </top>
      <bottom style="thin">
        <color auto="1"/>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s>
  <cellStyleXfs count="2">
    <xf numFmtId="0" fontId="0" fillId="0" borderId="0"/>
    <xf numFmtId="0" fontId="1" fillId="0" borderId="0"/>
  </cellStyleXfs>
  <cellXfs count="92">
    <xf numFmtId="0" fontId="0" fillId="0" borderId="0" xfId="0"/>
    <xf numFmtId="0" fontId="18" fillId="4" borderId="12" xfId="0" applyFont="1" applyFill="1" applyBorder="1" applyAlignment="1">
      <alignment horizontal="center" vertical="center" textRotation="90" wrapText="1" readingOrder="1"/>
    </xf>
    <xf numFmtId="0" fontId="18" fillId="4" borderId="8" xfId="0" applyFont="1" applyFill="1" applyBorder="1" applyAlignment="1">
      <alignment horizontal="center" vertical="center" wrapText="1" readingOrder="1"/>
    </xf>
    <xf numFmtId="0" fontId="18" fillId="4" borderId="7" xfId="0" applyFont="1" applyFill="1" applyBorder="1" applyAlignment="1">
      <alignment horizontal="center" wrapText="1" readingOrder="1"/>
    </xf>
    <xf numFmtId="0" fontId="12" fillId="2" borderId="4" xfId="1" applyFont="1" applyFill="1" applyBorder="1" applyAlignment="1">
      <alignment horizontal="center" vertical="center" wrapText="1"/>
    </xf>
    <xf numFmtId="0" fontId="2" fillId="0" borderId="0" xfId="0" applyFont="1" applyAlignment="1">
      <alignment vertical="top" wrapText="1"/>
    </xf>
    <xf numFmtId="164" fontId="0" fillId="0" borderId="0" xfId="0" applyNumberFormat="1"/>
    <xf numFmtId="165" fontId="2" fillId="0" borderId="0" xfId="0" applyNumberFormat="1" applyFont="1" applyAlignment="1">
      <alignment vertical="top" wrapText="1"/>
    </xf>
    <xf numFmtId="0" fontId="2" fillId="0" borderId="0" xfId="0" applyFont="1" applyAlignment="1">
      <alignment vertical="center" wrapText="1"/>
    </xf>
    <xf numFmtId="0" fontId="2" fillId="0" borderId="0" xfId="0" applyFont="1" applyAlignment="1">
      <alignment horizontal="center" vertical="top" wrapText="1"/>
    </xf>
    <xf numFmtId="166" fontId="2" fillId="0" borderId="0" xfId="0" applyNumberFormat="1" applyFont="1" applyAlignment="1">
      <alignment vertical="top" wrapText="1"/>
    </xf>
    <xf numFmtId="165" fontId="2" fillId="0" borderId="0" xfId="0" applyNumberFormat="1" applyFont="1" applyAlignment="1">
      <alignment horizontal="center" vertical="top" wrapText="1"/>
    </xf>
    <xf numFmtId="164" fontId="2" fillId="0" borderId="0" xfId="0" applyNumberFormat="1" applyFont="1" applyAlignment="1">
      <alignment vertical="top" wrapText="1"/>
    </xf>
    <xf numFmtId="166" fontId="2" fillId="0" borderId="0" xfId="0" applyNumberFormat="1" applyFont="1" applyAlignment="1">
      <alignment horizontal="center" vertical="top" wrapText="1"/>
    </xf>
    <xf numFmtId="0" fontId="3" fillId="2" borderId="1" xfId="0"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165" fontId="3" fillId="2" borderId="1" xfId="0" applyNumberFormat="1" applyFont="1" applyFill="1" applyBorder="1" applyAlignment="1">
      <alignment horizontal="center" vertical="top" wrapText="1"/>
    </xf>
    <xf numFmtId="166" fontId="3" fillId="2" borderId="1" xfId="0" applyNumberFormat="1" applyFont="1" applyFill="1" applyBorder="1" applyAlignment="1">
      <alignment horizontal="center" vertical="top" wrapText="1"/>
    </xf>
    <xf numFmtId="0" fontId="1" fillId="0" borderId="0" xfId="0" applyFont="1" applyAlignment="1">
      <alignment wrapText="1"/>
    </xf>
    <xf numFmtId="0" fontId="4" fillId="0" borderId="2" xfId="0" applyFont="1" applyBorder="1" applyAlignment="1">
      <alignment horizontal="left" vertical="top" wrapText="1"/>
    </xf>
    <xf numFmtId="164" fontId="4" fillId="0" borderId="2" xfId="0" applyNumberFormat="1" applyFont="1" applyBorder="1" applyAlignment="1">
      <alignment horizontal="left" vertical="top" wrapText="1"/>
    </xf>
    <xf numFmtId="0" fontId="4" fillId="0" borderId="2" xfId="0" applyFont="1" applyBorder="1" applyAlignment="1">
      <alignment horizontal="center" vertical="top" wrapText="1"/>
    </xf>
    <xf numFmtId="165" fontId="4" fillId="0" borderId="2" xfId="0" applyNumberFormat="1" applyFont="1" applyBorder="1" applyAlignment="1">
      <alignment horizontal="left" vertical="top" wrapText="1"/>
    </xf>
    <xf numFmtId="166" fontId="4" fillId="0" borderId="2" xfId="0" applyNumberFormat="1" applyFont="1" applyBorder="1" applyAlignment="1">
      <alignment horizontal="center" vertical="top" wrapText="1"/>
    </xf>
    <xf numFmtId="165" fontId="4" fillId="0" borderId="2" xfId="0" applyNumberFormat="1" applyFont="1" applyBorder="1" applyAlignment="1">
      <alignment horizontal="center" vertical="top" wrapText="1"/>
    </xf>
    <xf numFmtId="0" fontId="4" fillId="0" borderId="0" xfId="0" applyFont="1" applyAlignment="1">
      <alignment wrapText="1"/>
    </xf>
    <xf numFmtId="0" fontId="5" fillId="0" borderId="2" xfId="0" applyFont="1" applyBorder="1"/>
    <xf numFmtId="164" fontId="1" fillId="0" borderId="2" xfId="0" applyNumberFormat="1" applyFont="1" applyBorder="1" applyAlignment="1">
      <alignment vertical="top" wrapText="1"/>
    </xf>
    <xf numFmtId="0" fontId="1" fillId="0" borderId="2"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center" wrapText="1"/>
    </xf>
    <xf numFmtId="0" fontId="1" fillId="0" borderId="3" xfId="0" applyFont="1" applyBorder="1" applyAlignment="1">
      <alignment vertical="top" wrapText="1"/>
    </xf>
    <xf numFmtId="165" fontId="1" fillId="0" borderId="2" xfId="0" applyNumberFormat="1" applyFont="1" applyBorder="1" applyAlignment="1">
      <alignment vertical="top" wrapText="1"/>
    </xf>
    <xf numFmtId="166" fontId="1" fillId="0" borderId="2" xfId="0" applyNumberFormat="1" applyFont="1" applyBorder="1" applyAlignment="1">
      <alignment vertical="top" wrapText="1"/>
    </xf>
    <xf numFmtId="14" fontId="1" fillId="0" borderId="2" xfId="0" applyNumberFormat="1" applyFont="1" applyBorder="1" applyAlignment="1">
      <alignment vertical="top" wrapText="1"/>
    </xf>
    <xf numFmtId="0" fontId="5" fillId="0" borderId="1" xfId="0" applyFont="1" applyBorder="1"/>
    <xf numFmtId="164" fontId="1" fillId="0" borderId="3" xfId="0" applyNumberFormat="1" applyFont="1" applyBorder="1" applyAlignment="1">
      <alignment vertical="top" wrapText="1"/>
    </xf>
    <xf numFmtId="165" fontId="1" fillId="0" borderId="3" xfId="0" applyNumberFormat="1" applyFont="1" applyBorder="1" applyAlignment="1">
      <alignment vertical="top" wrapText="1"/>
    </xf>
    <xf numFmtId="0" fontId="1" fillId="0" borderId="3" xfId="0" applyFont="1" applyBorder="1" applyAlignment="1">
      <alignment vertical="center" wrapText="1"/>
    </xf>
    <xf numFmtId="166" fontId="1" fillId="0" borderId="3" xfId="0" applyNumberFormat="1" applyFont="1" applyBorder="1" applyAlignment="1">
      <alignment vertical="top" wrapText="1"/>
    </xf>
    <xf numFmtId="14" fontId="1" fillId="0" borderId="3" xfId="0" applyNumberFormat="1" applyFont="1" applyBorder="1" applyAlignment="1">
      <alignment vertical="top" wrapText="1"/>
    </xf>
    <xf numFmtId="0" fontId="2" fillId="0" borderId="0" xfId="0" applyFont="1" applyAlignment="1">
      <alignment horizontal="left" vertical="top" wrapText="1" indent="1"/>
    </xf>
    <xf numFmtId="14" fontId="2" fillId="0" borderId="0" xfId="0" applyNumberFormat="1" applyFont="1" applyAlignment="1">
      <alignment vertical="top" wrapText="1"/>
    </xf>
    <xf numFmtId="14" fontId="2" fillId="0" borderId="0" xfId="0" applyNumberFormat="1" applyFont="1" applyAlignment="1">
      <alignment horizontal="center" vertical="top" wrapText="1"/>
    </xf>
    <xf numFmtId="0" fontId="3" fillId="2" borderId="1" xfId="0" applyFont="1" applyFill="1" applyBorder="1" applyAlignment="1">
      <alignment horizontal="left" vertical="top" wrapText="1" indent="1"/>
    </xf>
    <xf numFmtId="1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textRotation="180" wrapText="1"/>
    </xf>
    <xf numFmtId="0" fontId="7" fillId="0" borderId="2" xfId="0" applyFont="1" applyBorder="1" applyAlignment="1">
      <alignment horizontal="left" vertical="top" wrapText="1"/>
    </xf>
    <xf numFmtId="14" fontId="7" fillId="0" borderId="2" xfId="0" applyNumberFormat="1" applyFont="1" applyBorder="1" applyAlignment="1">
      <alignment horizontal="left" vertical="top" wrapText="1"/>
    </xf>
    <xf numFmtId="165" fontId="7" fillId="0" borderId="2" xfId="0" applyNumberFormat="1" applyFont="1" applyBorder="1" applyAlignment="1">
      <alignment horizontal="left" vertical="top" wrapText="1"/>
    </xf>
    <xf numFmtId="0" fontId="8" fillId="0" borderId="2" xfId="0" applyFont="1" applyBorder="1" applyAlignment="1">
      <alignment horizontal="center" vertical="top" textRotation="180" wrapText="1"/>
    </xf>
    <xf numFmtId="0" fontId="9" fillId="0" borderId="0" xfId="0" applyFont="1" applyAlignment="1">
      <alignment wrapText="1"/>
    </xf>
    <xf numFmtId="0" fontId="5" fillId="0" borderId="0" xfId="0" applyFont="1" applyAlignment="1">
      <alignment vertical="top"/>
    </xf>
    <xf numFmtId="0" fontId="6" fillId="0" borderId="2" xfId="0" applyFont="1" applyBorder="1" applyAlignment="1">
      <alignment vertical="top" wrapText="1"/>
    </xf>
    <xf numFmtId="0" fontId="6" fillId="0" borderId="3" xfId="0" applyFont="1" applyBorder="1" applyAlignment="1">
      <alignment vertical="top" wrapText="1"/>
    </xf>
    <xf numFmtId="0" fontId="2" fillId="0" borderId="1" xfId="0" applyFont="1" applyBorder="1" applyAlignment="1">
      <alignment vertical="top" wrapText="1"/>
    </xf>
    <xf numFmtId="165" fontId="2" fillId="0" borderId="1" xfId="0" applyNumberFormat="1" applyFont="1" applyBorder="1" applyAlignment="1">
      <alignment vertical="top" wrapText="1"/>
    </xf>
    <xf numFmtId="14" fontId="2" fillId="0" borderId="1" xfId="0" applyNumberFormat="1" applyFont="1" applyBorder="1" applyAlignment="1">
      <alignment vertical="top" wrapText="1"/>
    </xf>
    <xf numFmtId="0" fontId="10" fillId="0" borderId="0" xfId="0" applyFont="1" applyAlignment="1">
      <alignment horizontal="left" vertical="center"/>
    </xf>
    <xf numFmtId="0" fontId="11" fillId="0" borderId="0" xfId="1" applyFont="1" applyAlignment="1">
      <alignment vertical="top" wrapText="1"/>
    </xf>
    <xf numFmtId="0" fontId="11" fillId="0" borderId="0" xfId="1" applyFont="1" applyAlignment="1">
      <alignment horizontal="center" vertical="top" wrapText="1"/>
    </xf>
    <xf numFmtId="0" fontId="12" fillId="2" borderId="4" xfId="1" applyFont="1" applyFill="1" applyBorder="1" applyAlignment="1">
      <alignment horizontal="center" vertical="center" wrapText="1"/>
    </xf>
    <xf numFmtId="0" fontId="13" fillId="0" borderId="0" xfId="1" applyFont="1" applyAlignment="1">
      <alignment vertical="top" wrapText="1"/>
    </xf>
    <xf numFmtId="0" fontId="14" fillId="3" borderId="5" xfId="0" applyFont="1" applyFill="1" applyBorder="1" applyAlignment="1">
      <alignment vertical="top" wrapText="1"/>
    </xf>
    <xf numFmtId="0" fontId="14" fillId="3" borderId="5" xfId="0" applyFont="1" applyFill="1" applyBorder="1" applyAlignment="1">
      <alignment horizontal="center" vertical="top" wrapText="1"/>
    </xf>
    <xf numFmtId="0" fontId="15" fillId="3" borderId="5" xfId="0" applyFont="1" applyFill="1" applyBorder="1" applyAlignment="1">
      <alignment horizontal="left" vertical="top" wrapText="1" indent="1"/>
    </xf>
    <xf numFmtId="0" fontId="15" fillId="3" borderId="5" xfId="0" applyFont="1" applyFill="1" applyBorder="1" applyAlignment="1">
      <alignment horizontal="left" vertical="center" wrapText="1" indent="1"/>
    </xf>
    <xf numFmtId="0" fontId="16" fillId="0" borderId="0" xfId="1" applyFont="1" applyAlignment="1">
      <alignment vertical="center" wrapText="1"/>
    </xf>
    <xf numFmtId="0" fontId="17" fillId="3" borderId="5" xfId="0" applyFont="1" applyFill="1" applyBorder="1" applyAlignment="1">
      <alignment horizontal="left" vertical="center" wrapText="1" indent="1"/>
    </xf>
    <xf numFmtId="0" fontId="16" fillId="0" borderId="0" xfId="1" applyFont="1" applyAlignment="1">
      <alignment vertical="top" wrapText="1"/>
    </xf>
    <xf numFmtId="0" fontId="11" fillId="0" borderId="6" xfId="0" applyFont="1" applyBorder="1" applyAlignment="1">
      <alignment horizontal="left"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7" xfId="0" applyFont="1" applyBorder="1" applyAlignment="1">
      <alignment horizontal="left" vertical="top" wrapText="1" indent="1"/>
    </xf>
    <xf numFmtId="0" fontId="11" fillId="0" borderId="7" xfId="1" applyFont="1" applyBorder="1" applyAlignment="1">
      <alignment horizontal="left" vertical="top" wrapText="1" indent="1"/>
    </xf>
    <xf numFmtId="0" fontId="18" fillId="4" borderId="2" xfId="0" applyFont="1" applyFill="1" applyBorder="1" applyAlignment="1">
      <alignment horizontal="center" wrapText="1" readingOrder="1"/>
    </xf>
    <xf numFmtId="0" fontId="18" fillId="4" borderId="9" xfId="0" applyFont="1" applyFill="1" applyBorder="1" applyAlignment="1">
      <alignment horizontal="center" wrapText="1" readingOrder="1"/>
    </xf>
    <xf numFmtId="0" fontId="5" fillId="0" borderId="10" xfId="0" applyFont="1" applyBorder="1" applyAlignment="1">
      <alignment horizontal="left" vertical="center" wrapText="1" readingOrder="1"/>
    </xf>
    <xf numFmtId="0" fontId="5" fillId="0" borderId="11" xfId="0" applyFont="1" applyBorder="1" applyAlignment="1">
      <alignment horizontal="center" vertical="center" wrapText="1"/>
    </xf>
    <xf numFmtId="0" fontId="5" fillId="0" borderId="11" xfId="0" applyFont="1" applyBorder="1" applyAlignment="1">
      <alignment horizontal="center" vertical="center" wrapText="1" readingOrder="1"/>
    </xf>
    <xf numFmtId="0" fontId="5" fillId="0" borderId="7" xfId="0" applyFont="1" applyBorder="1" applyAlignment="1">
      <alignment horizontal="center" vertical="center" wrapText="1" readingOrder="1"/>
    </xf>
    <xf numFmtId="0" fontId="5" fillId="0" borderId="7" xfId="0" applyFont="1" applyBorder="1" applyAlignment="1">
      <alignment horizontal="center" vertical="center" wrapText="1"/>
    </xf>
    <xf numFmtId="0" fontId="18" fillId="4" borderId="12" xfId="0" applyFont="1" applyFill="1" applyBorder="1" applyAlignment="1">
      <alignment horizontal="center" wrapText="1" readingOrder="1"/>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0" fontId="5" fillId="5" borderId="7" xfId="0" applyFont="1" applyFill="1" applyBorder="1" applyAlignment="1">
      <alignment horizontal="center" vertical="center" wrapText="1" readingOrder="1"/>
    </xf>
    <xf numFmtId="0" fontId="5" fillId="6" borderId="7" xfId="0" applyFont="1" applyFill="1" applyBorder="1" applyAlignment="1">
      <alignment horizontal="center" vertical="center" wrapText="1"/>
    </xf>
    <xf numFmtId="0" fontId="5" fillId="7" borderId="7" xfId="0" applyFont="1" applyFill="1" applyBorder="1" applyAlignment="1">
      <alignment horizontal="center" vertical="center" wrapText="1" readingOrder="1"/>
    </xf>
    <xf numFmtId="0" fontId="5" fillId="5" borderId="7" xfId="0" applyFont="1" applyFill="1" applyBorder="1" applyAlignment="1">
      <alignment horizontal="center" vertical="center" wrapText="1"/>
    </xf>
    <xf numFmtId="0" fontId="5" fillId="8" borderId="7" xfId="0" applyFont="1" applyFill="1" applyBorder="1" applyAlignment="1">
      <alignment horizontal="center" vertical="center" wrapText="1" readingOrder="1"/>
    </xf>
    <xf numFmtId="0" fontId="5" fillId="6" borderId="7" xfId="0" applyFont="1" applyFill="1" applyBorder="1" applyAlignment="1">
      <alignment horizontal="center" vertical="center" wrapText="1" readingOrder="1"/>
    </xf>
    <xf numFmtId="0" fontId="5" fillId="8" borderId="7" xfId="0" applyFont="1" applyFill="1" applyBorder="1" applyAlignment="1">
      <alignment horizontal="center" vertical="center" wrapText="1"/>
    </xf>
  </cellXfs>
  <cellStyles count="2">
    <cellStyle name="Normal" xfId="0" builtinId="0"/>
    <cellStyle name="Normal 6" xfId="1" xr:uid="{00000000-0005-0000-0000-000006000000}"/>
  </cellStyles>
  <dxfs count="24">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ont>
        <color rgb="FF9C0006"/>
      </font>
    </dxf>
    <dxf>
      <font>
        <b/>
        <i val="0"/>
      </font>
      <fill>
        <patternFill>
          <bgColor rgb="FF92D050"/>
        </patternFill>
      </fill>
    </dxf>
    <dxf>
      <font>
        <b/>
        <i val="0"/>
      </font>
      <fill>
        <patternFill>
          <bgColor rgb="FFFFC000"/>
        </patternFill>
      </fill>
    </dxf>
    <dxf>
      <font>
        <b/>
        <i val="0"/>
        <color rgb="FFFFFFFF"/>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val="0"/>
        <i/>
        <color rgb="FFC00000"/>
      </font>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val="0"/>
        <i/>
        <color rgb="FFC00000"/>
      </font>
    </dxf>
    <dxf>
      <font>
        <b val="0"/>
        <i/>
        <color rgb="FFC0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B2DBFC"/>
      <rgbColor rgb="FF808080"/>
      <rgbColor rgb="FF9999FF"/>
      <rgbColor rgb="FF993366"/>
      <rgbColor rgb="FFFFFFCC"/>
      <rgbColor rgb="FFCCFFFF"/>
      <rgbColor rgb="FF660066"/>
      <rgbColor rgb="FFFF8080"/>
      <rgbColor rgb="FF0066CC"/>
      <rgbColor rgb="FFD7DAD6"/>
      <rgbColor rgb="FF000080"/>
      <rgbColor rgb="FFFF00FF"/>
      <rgbColor rgb="FFFFFF00"/>
      <rgbColor rgb="FF00FFFF"/>
      <rgbColor rgb="FF800080"/>
      <rgbColor rgb="FFC00000"/>
      <rgbColor rgb="FF008080"/>
      <rgbColor rgb="FF0000FF"/>
      <rgbColor rgb="FF00CCFF"/>
      <rgbColor rgb="FFCCFFFF"/>
      <rgbColor rgb="FFCCFFCC"/>
      <rgbColor rgb="FFFFFF99"/>
      <rgbColor rgb="FF85CED5"/>
      <rgbColor rgb="FFFF99CC"/>
      <rgbColor rgb="FFCC99FF"/>
      <rgbColor rgb="FFFFCC99"/>
      <rgbColor rgb="FF3366FF"/>
      <rgbColor rgb="FF33CCCC"/>
      <rgbColor rgb="FF92D050"/>
      <rgbColor rgb="FFFFC000"/>
      <rgbColor rgb="FFBF90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www.google.com.au/imgres?imgurl=http://www.fapm.com.au/portals/0/Website/StateGovernmentVictoria%20Pos_PMS541.jpg&amp;imgrefurl=http://www.fapm.com.au/&amp;h=1687&amp;w=2953&amp;tbnid=Jeg5ky1Af8xP9M:&amp;zoom=1&amp;docid=PdvVDQiuMPTRjM&amp;ei=SR-GU5m8Ks_78QWKs4L4Bw&amp;tbm=isch&amp;ved=0CF0QMygGMAY&amp;iact=rc&amp;uact=3&amp;dur=8798&amp;page=1&amp;start=0&amp;ndsp=27"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google.com.au/imgres?imgurl=http://www.fapm.com.au/portals/0/Website/StateGovernmentVictoria%20Pos_PMS541.jpg&amp;imgrefurl=http://www.fapm.com.au/&amp;h=1687&amp;w=2953&amp;tbnid=Jeg5ky1Af8xP9M:&amp;zoom=1&amp;docid=PdvVDQiuMPTRjM&amp;ei=SR-GU5m8Ks_78QWKs4L4Bw&amp;tbm=isch&amp;ved=0CF0QMygGMAY&amp;iact=rc&amp;uact=3&amp;dur=8798&amp;page=1&amp;start=0&amp;ndsp=27"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304560</xdr:colOff>
      <xdr:row>1</xdr:row>
      <xdr:rowOff>309960</xdr:rowOff>
    </xdr:to>
    <xdr:sp macro="" textlink="">
      <xdr:nvSpPr>
        <xdr:cNvPr id="2" name="AutoShape 5">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1</xdr:row>
      <xdr:rowOff>0</xdr:rowOff>
    </xdr:from>
    <xdr:to>
      <xdr:col>12</xdr:col>
      <xdr:colOff>304560</xdr:colOff>
      <xdr:row>1</xdr:row>
      <xdr:rowOff>309960</xdr:rowOff>
    </xdr:to>
    <xdr:sp macro="" textlink="">
      <xdr:nvSpPr>
        <xdr:cNvPr id="3" name="AutoShape 5">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588068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4" name="AutoShape 5">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0</xdr:colOff>
      <xdr:row>1</xdr:row>
      <xdr:rowOff>0</xdr:rowOff>
    </xdr:from>
    <xdr:to>
      <xdr:col>9</xdr:col>
      <xdr:colOff>304560</xdr:colOff>
      <xdr:row>1</xdr:row>
      <xdr:rowOff>309960</xdr:rowOff>
    </xdr:to>
    <xdr:sp macro="" textlink="">
      <xdr:nvSpPr>
        <xdr:cNvPr id="5" name="AutoShape 5">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17666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1</xdr:row>
      <xdr:rowOff>0</xdr:rowOff>
    </xdr:from>
    <xdr:to>
      <xdr:col>12</xdr:col>
      <xdr:colOff>304560</xdr:colOff>
      <xdr:row>1</xdr:row>
      <xdr:rowOff>309960</xdr:rowOff>
    </xdr:to>
    <xdr:sp macro="" textlink="">
      <xdr:nvSpPr>
        <xdr:cNvPr id="6" name="AutoShape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1588068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10</xdr:col>
      <xdr:colOff>0</xdr:colOff>
      <xdr:row>1</xdr:row>
      <xdr:rowOff>0</xdr:rowOff>
    </xdr:from>
    <xdr:to>
      <xdr:col>10</xdr:col>
      <xdr:colOff>304560</xdr:colOff>
      <xdr:row>1</xdr:row>
      <xdr:rowOff>309960</xdr:rowOff>
    </xdr:to>
    <xdr:sp macro="" textlink="">
      <xdr:nvSpPr>
        <xdr:cNvPr id="7" name="AutoShape 5">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128250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1</xdr:row>
      <xdr:rowOff>0</xdr:rowOff>
    </xdr:from>
    <xdr:to>
      <xdr:col>5</xdr:col>
      <xdr:colOff>304560</xdr:colOff>
      <xdr:row>1</xdr:row>
      <xdr:rowOff>309960</xdr:rowOff>
    </xdr:to>
    <xdr:sp macro="" textlink="">
      <xdr:nvSpPr>
        <xdr:cNvPr id="8" name="AutoShape 5">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68947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9" name="AutoShape 5">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10" name="AutoShape 5">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11" name="AutoShape 5">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12" name="AutoShape 5">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1</xdr:row>
      <xdr:rowOff>0</xdr:rowOff>
    </xdr:from>
    <xdr:to>
      <xdr:col>12</xdr:col>
      <xdr:colOff>304560</xdr:colOff>
      <xdr:row>1</xdr:row>
      <xdr:rowOff>309960</xdr:rowOff>
    </xdr:to>
    <xdr:sp macro="" textlink="">
      <xdr:nvSpPr>
        <xdr:cNvPr id="13" name="AutoShape 5">
          <a:hlinkClick xmlns:r="http://schemas.openxmlformats.org/officeDocument/2006/relationships" r:id="rId1"/>
          <a:extLst>
            <a:ext uri="{FF2B5EF4-FFF2-40B4-BE49-F238E27FC236}">
              <a16:creationId xmlns:a16="http://schemas.microsoft.com/office/drawing/2014/main" id="{00000000-0008-0000-0000-00000D000000}"/>
            </a:ext>
          </a:extLst>
        </xdr:cNvPr>
        <xdr:cNvSpPr/>
      </xdr:nvSpPr>
      <xdr:spPr>
        <a:xfrm>
          <a:off x="1588068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1</xdr:row>
      <xdr:rowOff>0</xdr:rowOff>
    </xdr:from>
    <xdr:to>
      <xdr:col>5</xdr:col>
      <xdr:colOff>304560</xdr:colOff>
      <xdr:row>1</xdr:row>
      <xdr:rowOff>309960</xdr:rowOff>
    </xdr:to>
    <xdr:sp macro="" textlink="">
      <xdr:nvSpPr>
        <xdr:cNvPr id="14" name="AutoShape 5">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68947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1</xdr:row>
      <xdr:rowOff>0</xdr:rowOff>
    </xdr:from>
    <xdr:to>
      <xdr:col>12</xdr:col>
      <xdr:colOff>304560</xdr:colOff>
      <xdr:row>1</xdr:row>
      <xdr:rowOff>309960</xdr:rowOff>
    </xdr:to>
    <xdr:sp macro="" textlink="">
      <xdr:nvSpPr>
        <xdr:cNvPr id="15" name="AutoShape 5">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1588068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1</xdr:row>
      <xdr:rowOff>0</xdr:rowOff>
    </xdr:from>
    <xdr:to>
      <xdr:col>12</xdr:col>
      <xdr:colOff>304560</xdr:colOff>
      <xdr:row>1</xdr:row>
      <xdr:rowOff>309960</xdr:rowOff>
    </xdr:to>
    <xdr:sp macro="" textlink="">
      <xdr:nvSpPr>
        <xdr:cNvPr id="16" name="AutoShape 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1588068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17" name="AutoShape 5">
          <a:hlinkClick xmlns:r="http://schemas.openxmlformats.org/officeDocument/2006/relationships" r:id="rId1"/>
          <a:extLst>
            <a:ext uri="{FF2B5EF4-FFF2-40B4-BE49-F238E27FC236}">
              <a16:creationId xmlns:a16="http://schemas.microsoft.com/office/drawing/2014/main" id="{00000000-0008-0000-0000-000011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18" name="AutoShape 5">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19" name="AutoShape 5">
          <a:hlinkClick xmlns:r="http://schemas.openxmlformats.org/officeDocument/2006/relationships" r:id="rId1"/>
          <a:extLst>
            <a:ext uri="{FF2B5EF4-FFF2-40B4-BE49-F238E27FC236}">
              <a16:creationId xmlns:a16="http://schemas.microsoft.com/office/drawing/2014/main" id="{00000000-0008-0000-0000-000013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20" name="AutoShape 5">
          <a:hlinkClick xmlns:r="http://schemas.openxmlformats.org/officeDocument/2006/relationships" r:id="rId1"/>
          <a:extLst>
            <a:ext uri="{FF2B5EF4-FFF2-40B4-BE49-F238E27FC236}">
              <a16:creationId xmlns:a16="http://schemas.microsoft.com/office/drawing/2014/main" id="{00000000-0008-0000-0000-000014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22" name="AutoShape 5">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469980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23" name="AutoShape 5">
          <a:hlinkClick xmlns:r="http://schemas.openxmlformats.org/officeDocument/2006/relationships" r:id="rId1"/>
          <a:extLst>
            <a:ext uri="{FF2B5EF4-FFF2-40B4-BE49-F238E27FC236}">
              <a16:creationId xmlns:a16="http://schemas.microsoft.com/office/drawing/2014/main" id="{00000000-0008-0000-0000-000017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24" name="AutoShape 5">
          <a:hlinkClick xmlns:r="http://schemas.openxmlformats.org/officeDocument/2006/relationships" r:id="rId1"/>
          <a:extLst>
            <a:ext uri="{FF2B5EF4-FFF2-40B4-BE49-F238E27FC236}">
              <a16:creationId xmlns:a16="http://schemas.microsoft.com/office/drawing/2014/main" id="{00000000-0008-0000-0000-000018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25" name="AutoShape 5">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26" name="AutoShape 5">
          <a:hlinkClick xmlns:r="http://schemas.openxmlformats.org/officeDocument/2006/relationships" r:id="rId1"/>
          <a:extLst>
            <a:ext uri="{FF2B5EF4-FFF2-40B4-BE49-F238E27FC236}">
              <a16:creationId xmlns:a16="http://schemas.microsoft.com/office/drawing/2014/main" id="{00000000-0008-0000-0000-00001A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27" name="AutoShape 5">
          <a:hlinkClick xmlns:r="http://schemas.openxmlformats.org/officeDocument/2006/relationships" r:id="rId1"/>
          <a:extLst>
            <a:ext uri="{FF2B5EF4-FFF2-40B4-BE49-F238E27FC236}">
              <a16:creationId xmlns:a16="http://schemas.microsoft.com/office/drawing/2014/main" id="{00000000-0008-0000-0000-00001B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28" name="AutoShape 5">
          <a:hlinkClick xmlns:r="http://schemas.openxmlformats.org/officeDocument/2006/relationships" r:id="rId1"/>
          <a:extLst>
            <a:ext uri="{FF2B5EF4-FFF2-40B4-BE49-F238E27FC236}">
              <a16:creationId xmlns:a16="http://schemas.microsoft.com/office/drawing/2014/main" id="{00000000-0008-0000-0000-00001C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29" name="AutoShape 5">
          <a:hlinkClick xmlns:r="http://schemas.openxmlformats.org/officeDocument/2006/relationships" r:id="rId1"/>
          <a:extLst>
            <a:ext uri="{FF2B5EF4-FFF2-40B4-BE49-F238E27FC236}">
              <a16:creationId xmlns:a16="http://schemas.microsoft.com/office/drawing/2014/main" id="{00000000-0008-0000-0000-00001D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0" name="AutoShape 5">
          <a:hlinkClick xmlns:r="http://schemas.openxmlformats.org/officeDocument/2006/relationships" r:id="rId1"/>
          <a:extLst>
            <a:ext uri="{FF2B5EF4-FFF2-40B4-BE49-F238E27FC236}">
              <a16:creationId xmlns:a16="http://schemas.microsoft.com/office/drawing/2014/main" id="{00000000-0008-0000-0000-00001E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1" name="AutoShape 5">
          <a:hlinkClick xmlns:r="http://schemas.openxmlformats.org/officeDocument/2006/relationships" r:id="rId1"/>
          <a:extLst>
            <a:ext uri="{FF2B5EF4-FFF2-40B4-BE49-F238E27FC236}">
              <a16:creationId xmlns:a16="http://schemas.microsoft.com/office/drawing/2014/main" id="{00000000-0008-0000-0000-00001F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2" name="AutoShape 5">
          <a:hlinkClick xmlns:r="http://schemas.openxmlformats.org/officeDocument/2006/relationships" r:id="rId1"/>
          <a:extLst>
            <a:ext uri="{FF2B5EF4-FFF2-40B4-BE49-F238E27FC236}">
              <a16:creationId xmlns:a16="http://schemas.microsoft.com/office/drawing/2014/main" id="{00000000-0008-0000-0000-000020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3" name="AutoShape 5">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4" name="AutoShape 5">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5" name="AutoShape 5">
          <a:hlinkClick xmlns:r="http://schemas.openxmlformats.org/officeDocument/2006/relationships" r:id="rId1"/>
          <a:extLst>
            <a:ext uri="{FF2B5EF4-FFF2-40B4-BE49-F238E27FC236}">
              <a16:creationId xmlns:a16="http://schemas.microsoft.com/office/drawing/2014/main" id="{00000000-0008-0000-0000-000023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6" name="AutoShape 5">
          <a:hlinkClick xmlns:r="http://schemas.openxmlformats.org/officeDocument/2006/relationships" r:id="rId1"/>
          <a:extLst>
            <a:ext uri="{FF2B5EF4-FFF2-40B4-BE49-F238E27FC236}">
              <a16:creationId xmlns:a16="http://schemas.microsoft.com/office/drawing/2014/main" id="{00000000-0008-0000-0000-000024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7" name="AutoShape 5">
          <a:hlinkClick xmlns:r="http://schemas.openxmlformats.org/officeDocument/2006/relationships" r:id="rId1"/>
          <a:extLst>
            <a:ext uri="{FF2B5EF4-FFF2-40B4-BE49-F238E27FC236}">
              <a16:creationId xmlns:a16="http://schemas.microsoft.com/office/drawing/2014/main" id="{00000000-0008-0000-0000-000025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8" name="AutoShape 5">
          <a:hlinkClick xmlns:r="http://schemas.openxmlformats.org/officeDocument/2006/relationships" r:id="rId1"/>
          <a:extLst>
            <a:ext uri="{FF2B5EF4-FFF2-40B4-BE49-F238E27FC236}">
              <a16:creationId xmlns:a16="http://schemas.microsoft.com/office/drawing/2014/main" id="{00000000-0008-0000-0000-000026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39" name="AutoShape 5">
          <a:hlinkClick xmlns:r="http://schemas.openxmlformats.org/officeDocument/2006/relationships" r:id="rId1"/>
          <a:extLst>
            <a:ext uri="{FF2B5EF4-FFF2-40B4-BE49-F238E27FC236}">
              <a16:creationId xmlns:a16="http://schemas.microsoft.com/office/drawing/2014/main" id="{00000000-0008-0000-0000-000027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40" name="AutoShape 5">
          <a:hlinkClick xmlns:r="http://schemas.openxmlformats.org/officeDocument/2006/relationships" r:id="rId1"/>
          <a:extLst>
            <a:ext uri="{FF2B5EF4-FFF2-40B4-BE49-F238E27FC236}">
              <a16:creationId xmlns:a16="http://schemas.microsoft.com/office/drawing/2014/main" id="{00000000-0008-0000-0000-000028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41" name="AutoShape 5">
          <a:hlinkClick xmlns:r="http://schemas.openxmlformats.org/officeDocument/2006/relationships" r:id="rId1"/>
          <a:extLst>
            <a:ext uri="{FF2B5EF4-FFF2-40B4-BE49-F238E27FC236}">
              <a16:creationId xmlns:a16="http://schemas.microsoft.com/office/drawing/2014/main" id="{00000000-0008-0000-0000-000029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42" name="AutoShape 5">
          <a:hlinkClick xmlns:r="http://schemas.openxmlformats.org/officeDocument/2006/relationships" r:id="rId1"/>
          <a:extLst>
            <a:ext uri="{FF2B5EF4-FFF2-40B4-BE49-F238E27FC236}">
              <a16:creationId xmlns:a16="http://schemas.microsoft.com/office/drawing/2014/main" id="{00000000-0008-0000-0000-00002A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43" name="AutoShape 5">
          <a:hlinkClick xmlns:r="http://schemas.openxmlformats.org/officeDocument/2006/relationships" r:id="rId1"/>
          <a:extLst>
            <a:ext uri="{FF2B5EF4-FFF2-40B4-BE49-F238E27FC236}">
              <a16:creationId xmlns:a16="http://schemas.microsoft.com/office/drawing/2014/main" id="{00000000-0008-0000-0000-00002B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44" name="AutoShape 5">
          <a:hlinkClick xmlns:r="http://schemas.openxmlformats.org/officeDocument/2006/relationships" r:id="rId1"/>
          <a:extLst>
            <a:ext uri="{FF2B5EF4-FFF2-40B4-BE49-F238E27FC236}">
              <a16:creationId xmlns:a16="http://schemas.microsoft.com/office/drawing/2014/main" id="{00000000-0008-0000-0000-00002C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xdr:row>
      <xdr:rowOff>0</xdr:rowOff>
    </xdr:from>
    <xdr:to>
      <xdr:col>3</xdr:col>
      <xdr:colOff>304560</xdr:colOff>
      <xdr:row>1</xdr:row>
      <xdr:rowOff>309960</xdr:rowOff>
    </xdr:to>
    <xdr:sp macro="" textlink="">
      <xdr:nvSpPr>
        <xdr:cNvPr id="45" name="AutoShape 5">
          <a:hlinkClick xmlns:r="http://schemas.openxmlformats.org/officeDocument/2006/relationships" r:id="rId1"/>
          <a:extLst>
            <a:ext uri="{FF2B5EF4-FFF2-40B4-BE49-F238E27FC236}">
              <a16:creationId xmlns:a16="http://schemas.microsoft.com/office/drawing/2014/main" id="{00000000-0008-0000-0000-00002D000000}"/>
            </a:ext>
          </a:extLst>
        </xdr:cNvPr>
        <xdr:cNvSpPr/>
      </xdr:nvSpPr>
      <xdr:spPr>
        <a:xfrm>
          <a:off x="263412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20</xdr:col>
      <xdr:colOff>0</xdr:colOff>
      <xdr:row>1</xdr:row>
      <xdr:rowOff>0</xdr:rowOff>
    </xdr:from>
    <xdr:to>
      <xdr:col>20</xdr:col>
      <xdr:colOff>304560</xdr:colOff>
      <xdr:row>1</xdr:row>
      <xdr:rowOff>309960</xdr:rowOff>
    </xdr:to>
    <xdr:sp macro="" textlink="">
      <xdr:nvSpPr>
        <xdr:cNvPr id="46" name="AutoShape 5">
          <a:hlinkClick xmlns:r="http://schemas.openxmlformats.org/officeDocument/2006/relationships" r:id="rId1"/>
          <a:extLst>
            <a:ext uri="{FF2B5EF4-FFF2-40B4-BE49-F238E27FC236}">
              <a16:creationId xmlns:a16="http://schemas.microsoft.com/office/drawing/2014/main" id="{00000000-0008-0000-0000-00002E000000}"/>
            </a:ext>
          </a:extLst>
        </xdr:cNvPr>
        <xdr:cNvSpPr/>
      </xdr:nvSpPr>
      <xdr:spPr>
        <a:xfrm>
          <a:off x="26252280" y="65736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152640</xdr:colOff>
      <xdr:row>0</xdr:row>
      <xdr:rowOff>139320</xdr:rowOff>
    </xdr:from>
    <xdr:to>
      <xdr:col>5</xdr:col>
      <xdr:colOff>1496160</xdr:colOff>
      <xdr:row>0</xdr:row>
      <xdr:rowOff>610560</xdr:rowOff>
    </xdr:to>
    <xdr:sp macro="" textlink="">
      <xdr:nvSpPr>
        <xdr:cNvPr id="47" name="TextBox 47">
          <a:extLst>
            <a:ext uri="{FF2B5EF4-FFF2-40B4-BE49-F238E27FC236}">
              <a16:creationId xmlns:a16="http://schemas.microsoft.com/office/drawing/2014/main" id="{00000000-0008-0000-0000-00002F000000}"/>
            </a:ext>
          </a:extLst>
        </xdr:cNvPr>
        <xdr:cNvSpPr/>
      </xdr:nvSpPr>
      <xdr:spPr>
        <a:xfrm>
          <a:off x="152640" y="139320"/>
          <a:ext cx="8238240" cy="4712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en-AU" sz="1800" b="1" strike="noStrike" spc="-1">
              <a:solidFill>
                <a:schemeClr val="dk1"/>
              </a:solidFill>
              <a:latin typeface="Calibri"/>
            </a:rPr>
            <a:t>Project Title - Risk Register</a:t>
          </a:r>
          <a:endParaRPr lang="en-AU" sz="18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304560</xdr:colOff>
      <xdr:row>1</xdr:row>
      <xdr:rowOff>309960</xdr:rowOff>
    </xdr:to>
    <xdr:sp macro="" textlink="">
      <xdr:nvSpPr>
        <xdr:cNvPr id="46" name="AutoShape 5">
          <a:hlinkClick xmlns:r="http://schemas.openxmlformats.org/officeDocument/2006/relationships" r:id="rId1"/>
          <a:extLst>
            <a:ext uri="{FF2B5EF4-FFF2-40B4-BE49-F238E27FC236}">
              <a16:creationId xmlns:a16="http://schemas.microsoft.com/office/drawing/2014/main" id="{00000000-0008-0000-0100-00002E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25</xdr:col>
      <xdr:colOff>0</xdr:colOff>
      <xdr:row>1</xdr:row>
      <xdr:rowOff>0</xdr:rowOff>
    </xdr:from>
    <xdr:to>
      <xdr:col>25</xdr:col>
      <xdr:colOff>304560</xdr:colOff>
      <xdr:row>1</xdr:row>
      <xdr:rowOff>309960</xdr:rowOff>
    </xdr:to>
    <xdr:sp macro="" textlink="">
      <xdr:nvSpPr>
        <xdr:cNvPr id="47" name="AutoShape 5">
          <a:hlinkClick xmlns:r="http://schemas.openxmlformats.org/officeDocument/2006/relationships" r:id="rId1"/>
          <a:extLst>
            <a:ext uri="{FF2B5EF4-FFF2-40B4-BE49-F238E27FC236}">
              <a16:creationId xmlns:a16="http://schemas.microsoft.com/office/drawing/2014/main" id="{00000000-0008-0000-0100-00002F000000}"/>
            </a:ext>
          </a:extLst>
        </xdr:cNvPr>
        <xdr:cNvSpPr/>
      </xdr:nvSpPr>
      <xdr:spPr>
        <a:xfrm>
          <a:off x="265183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48" name="AutoShape 5">
          <a:hlinkClick xmlns:r="http://schemas.openxmlformats.org/officeDocument/2006/relationships" r:id="rId1"/>
          <a:extLst>
            <a:ext uri="{FF2B5EF4-FFF2-40B4-BE49-F238E27FC236}">
              <a16:creationId xmlns:a16="http://schemas.microsoft.com/office/drawing/2014/main" id="{00000000-0008-0000-0100-000030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23</xdr:col>
      <xdr:colOff>0</xdr:colOff>
      <xdr:row>1</xdr:row>
      <xdr:rowOff>0</xdr:rowOff>
    </xdr:from>
    <xdr:to>
      <xdr:col>23</xdr:col>
      <xdr:colOff>304560</xdr:colOff>
      <xdr:row>1</xdr:row>
      <xdr:rowOff>309960</xdr:rowOff>
    </xdr:to>
    <xdr:sp macro="" textlink="">
      <xdr:nvSpPr>
        <xdr:cNvPr id="49" name="AutoShape 5">
          <a:hlinkClick xmlns:r="http://schemas.openxmlformats.org/officeDocument/2006/relationships" r:id="rId1"/>
          <a:extLst>
            <a:ext uri="{FF2B5EF4-FFF2-40B4-BE49-F238E27FC236}">
              <a16:creationId xmlns:a16="http://schemas.microsoft.com/office/drawing/2014/main" id="{00000000-0008-0000-0100-000031000000}"/>
            </a:ext>
          </a:extLst>
        </xdr:cNvPr>
        <xdr:cNvSpPr/>
      </xdr:nvSpPr>
      <xdr:spPr>
        <a:xfrm>
          <a:off x="2392740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25</xdr:col>
      <xdr:colOff>0</xdr:colOff>
      <xdr:row>1</xdr:row>
      <xdr:rowOff>0</xdr:rowOff>
    </xdr:from>
    <xdr:to>
      <xdr:col>25</xdr:col>
      <xdr:colOff>304560</xdr:colOff>
      <xdr:row>1</xdr:row>
      <xdr:rowOff>309960</xdr:rowOff>
    </xdr:to>
    <xdr:sp macro="" textlink="">
      <xdr:nvSpPr>
        <xdr:cNvPr id="50" name="AutoShape 5">
          <a:hlinkClick xmlns:r="http://schemas.openxmlformats.org/officeDocument/2006/relationships" r:id="rId1"/>
          <a:extLst>
            <a:ext uri="{FF2B5EF4-FFF2-40B4-BE49-F238E27FC236}">
              <a16:creationId xmlns:a16="http://schemas.microsoft.com/office/drawing/2014/main" id="{00000000-0008-0000-0100-000032000000}"/>
            </a:ext>
          </a:extLst>
        </xdr:cNvPr>
        <xdr:cNvSpPr/>
      </xdr:nvSpPr>
      <xdr:spPr>
        <a:xfrm>
          <a:off x="265183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24</xdr:col>
      <xdr:colOff>0</xdr:colOff>
      <xdr:row>1</xdr:row>
      <xdr:rowOff>0</xdr:rowOff>
    </xdr:from>
    <xdr:to>
      <xdr:col>24</xdr:col>
      <xdr:colOff>304560</xdr:colOff>
      <xdr:row>1</xdr:row>
      <xdr:rowOff>309960</xdr:rowOff>
    </xdr:to>
    <xdr:sp macro="" textlink="">
      <xdr:nvSpPr>
        <xdr:cNvPr id="51" name="AutoShape 5">
          <a:hlinkClick xmlns:r="http://schemas.openxmlformats.org/officeDocument/2006/relationships" r:id="rId1"/>
          <a:extLst>
            <a:ext uri="{FF2B5EF4-FFF2-40B4-BE49-F238E27FC236}">
              <a16:creationId xmlns:a16="http://schemas.microsoft.com/office/drawing/2014/main" id="{00000000-0008-0000-0100-000033000000}"/>
            </a:ext>
          </a:extLst>
        </xdr:cNvPr>
        <xdr:cNvSpPr/>
      </xdr:nvSpPr>
      <xdr:spPr>
        <a:xfrm>
          <a:off x="2488320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14</xdr:col>
      <xdr:colOff>0</xdr:colOff>
      <xdr:row>1</xdr:row>
      <xdr:rowOff>0</xdr:rowOff>
    </xdr:from>
    <xdr:to>
      <xdr:col>14</xdr:col>
      <xdr:colOff>304560</xdr:colOff>
      <xdr:row>1</xdr:row>
      <xdr:rowOff>309960</xdr:rowOff>
    </xdr:to>
    <xdr:sp macro="" textlink="">
      <xdr:nvSpPr>
        <xdr:cNvPr id="52" name="AutoShape 5">
          <a:hlinkClick xmlns:r="http://schemas.openxmlformats.org/officeDocument/2006/relationships" r:id="rId1"/>
          <a:extLst>
            <a:ext uri="{FF2B5EF4-FFF2-40B4-BE49-F238E27FC236}">
              <a16:creationId xmlns:a16="http://schemas.microsoft.com/office/drawing/2014/main" id="{00000000-0008-0000-0100-000034000000}"/>
            </a:ext>
          </a:extLst>
        </xdr:cNvPr>
        <xdr:cNvSpPr/>
      </xdr:nvSpPr>
      <xdr:spPr>
        <a:xfrm>
          <a:off x="13599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53" name="AutoShape 5">
          <a:hlinkClick xmlns:r="http://schemas.openxmlformats.org/officeDocument/2006/relationships" r:id="rId1"/>
          <a:extLst>
            <a:ext uri="{FF2B5EF4-FFF2-40B4-BE49-F238E27FC236}">
              <a16:creationId xmlns:a16="http://schemas.microsoft.com/office/drawing/2014/main" id="{00000000-0008-0000-0100-000035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54" name="AutoShape 5">
          <a:hlinkClick xmlns:r="http://schemas.openxmlformats.org/officeDocument/2006/relationships" r:id="rId1"/>
          <a:extLst>
            <a:ext uri="{FF2B5EF4-FFF2-40B4-BE49-F238E27FC236}">
              <a16:creationId xmlns:a16="http://schemas.microsoft.com/office/drawing/2014/main" id="{00000000-0008-0000-0100-000036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55" name="AutoShape 5">
          <a:hlinkClick xmlns:r="http://schemas.openxmlformats.org/officeDocument/2006/relationships" r:id="rId1"/>
          <a:extLst>
            <a:ext uri="{FF2B5EF4-FFF2-40B4-BE49-F238E27FC236}">
              <a16:creationId xmlns:a16="http://schemas.microsoft.com/office/drawing/2014/main" id="{00000000-0008-0000-0100-000037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56" name="AutoShape 5">
          <a:hlinkClick xmlns:r="http://schemas.openxmlformats.org/officeDocument/2006/relationships" r:id="rId1"/>
          <a:extLst>
            <a:ext uri="{FF2B5EF4-FFF2-40B4-BE49-F238E27FC236}">
              <a16:creationId xmlns:a16="http://schemas.microsoft.com/office/drawing/2014/main" id="{00000000-0008-0000-0100-000038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25</xdr:col>
      <xdr:colOff>0</xdr:colOff>
      <xdr:row>1</xdr:row>
      <xdr:rowOff>0</xdr:rowOff>
    </xdr:from>
    <xdr:to>
      <xdr:col>25</xdr:col>
      <xdr:colOff>304560</xdr:colOff>
      <xdr:row>1</xdr:row>
      <xdr:rowOff>309960</xdr:rowOff>
    </xdr:to>
    <xdr:sp macro="" textlink="">
      <xdr:nvSpPr>
        <xdr:cNvPr id="57" name="AutoShape 5">
          <a:hlinkClick xmlns:r="http://schemas.openxmlformats.org/officeDocument/2006/relationships" r:id="rId1"/>
          <a:extLst>
            <a:ext uri="{FF2B5EF4-FFF2-40B4-BE49-F238E27FC236}">
              <a16:creationId xmlns:a16="http://schemas.microsoft.com/office/drawing/2014/main" id="{00000000-0008-0000-0100-000039000000}"/>
            </a:ext>
          </a:extLst>
        </xdr:cNvPr>
        <xdr:cNvSpPr/>
      </xdr:nvSpPr>
      <xdr:spPr>
        <a:xfrm>
          <a:off x="265183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14</xdr:col>
      <xdr:colOff>0</xdr:colOff>
      <xdr:row>1</xdr:row>
      <xdr:rowOff>0</xdr:rowOff>
    </xdr:from>
    <xdr:to>
      <xdr:col>14</xdr:col>
      <xdr:colOff>304560</xdr:colOff>
      <xdr:row>1</xdr:row>
      <xdr:rowOff>309960</xdr:rowOff>
    </xdr:to>
    <xdr:sp macro="" textlink="">
      <xdr:nvSpPr>
        <xdr:cNvPr id="58" name="AutoShape 5">
          <a:hlinkClick xmlns:r="http://schemas.openxmlformats.org/officeDocument/2006/relationships" r:id="rId1"/>
          <a:extLst>
            <a:ext uri="{FF2B5EF4-FFF2-40B4-BE49-F238E27FC236}">
              <a16:creationId xmlns:a16="http://schemas.microsoft.com/office/drawing/2014/main" id="{00000000-0008-0000-0100-00003A000000}"/>
            </a:ext>
          </a:extLst>
        </xdr:cNvPr>
        <xdr:cNvSpPr/>
      </xdr:nvSpPr>
      <xdr:spPr>
        <a:xfrm>
          <a:off x="13599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25</xdr:col>
      <xdr:colOff>0</xdr:colOff>
      <xdr:row>1</xdr:row>
      <xdr:rowOff>0</xdr:rowOff>
    </xdr:from>
    <xdr:to>
      <xdr:col>25</xdr:col>
      <xdr:colOff>304560</xdr:colOff>
      <xdr:row>1</xdr:row>
      <xdr:rowOff>309960</xdr:rowOff>
    </xdr:to>
    <xdr:sp macro="" textlink="">
      <xdr:nvSpPr>
        <xdr:cNvPr id="59" name="AutoShape 5">
          <a:hlinkClick xmlns:r="http://schemas.openxmlformats.org/officeDocument/2006/relationships" r:id="rId1"/>
          <a:extLst>
            <a:ext uri="{FF2B5EF4-FFF2-40B4-BE49-F238E27FC236}">
              <a16:creationId xmlns:a16="http://schemas.microsoft.com/office/drawing/2014/main" id="{00000000-0008-0000-0100-00003B000000}"/>
            </a:ext>
          </a:extLst>
        </xdr:cNvPr>
        <xdr:cNvSpPr/>
      </xdr:nvSpPr>
      <xdr:spPr>
        <a:xfrm>
          <a:off x="265183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25</xdr:col>
      <xdr:colOff>0</xdr:colOff>
      <xdr:row>1</xdr:row>
      <xdr:rowOff>0</xdr:rowOff>
    </xdr:from>
    <xdr:to>
      <xdr:col>25</xdr:col>
      <xdr:colOff>304560</xdr:colOff>
      <xdr:row>1</xdr:row>
      <xdr:rowOff>309960</xdr:rowOff>
    </xdr:to>
    <xdr:sp macro="" textlink="">
      <xdr:nvSpPr>
        <xdr:cNvPr id="60" name="AutoShape 5">
          <a:hlinkClick xmlns:r="http://schemas.openxmlformats.org/officeDocument/2006/relationships" r:id="rId1"/>
          <a:extLst>
            <a:ext uri="{FF2B5EF4-FFF2-40B4-BE49-F238E27FC236}">
              <a16:creationId xmlns:a16="http://schemas.microsoft.com/office/drawing/2014/main" id="{00000000-0008-0000-0100-00003C000000}"/>
            </a:ext>
          </a:extLst>
        </xdr:cNvPr>
        <xdr:cNvSpPr/>
      </xdr:nvSpPr>
      <xdr:spPr>
        <a:xfrm>
          <a:off x="265183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61" name="AutoShape 5">
          <a:hlinkClick xmlns:r="http://schemas.openxmlformats.org/officeDocument/2006/relationships" r:id="rId1"/>
          <a:extLst>
            <a:ext uri="{FF2B5EF4-FFF2-40B4-BE49-F238E27FC236}">
              <a16:creationId xmlns:a16="http://schemas.microsoft.com/office/drawing/2014/main" id="{00000000-0008-0000-0100-00003D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62" name="AutoShape 5">
          <a:hlinkClick xmlns:r="http://schemas.openxmlformats.org/officeDocument/2006/relationships" r:id="rId1"/>
          <a:extLst>
            <a:ext uri="{FF2B5EF4-FFF2-40B4-BE49-F238E27FC236}">
              <a16:creationId xmlns:a16="http://schemas.microsoft.com/office/drawing/2014/main" id="{00000000-0008-0000-0100-00003E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63" name="AutoShape 5">
          <a:hlinkClick xmlns:r="http://schemas.openxmlformats.org/officeDocument/2006/relationships" r:id="rId1"/>
          <a:extLst>
            <a:ext uri="{FF2B5EF4-FFF2-40B4-BE49-F238E27FC236}">
              <a16:creationId xmlns:a16="http://schemas.microsoft.com/office/drawing/2014/main" id="{00000000-0008-0000-0100-00003F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64" name="AutoShape 5">
          <a:hlinkClick xmlns:r="http://schemas.openxmlformats.org/officeDocument/2006/relationships" r:id="rId1"/>
          <a:extLst>
            <a:ext uri="{FF2B5EF4-FFF2-40B4-BE49-F238E27FC236}">
              <a16:creationId xmlns:a16="http://schemas.microsoft.com/office/drawing/2014/main" id="{00000000-0008-0000-0100-000040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65" name="AutoShape 5">
          <a:hlinkClick xmlns:r="http://schemas.openxmlformats.org/officeDocument/2006/relationships" r:id="rId1"/>
          <a:extLst>
            <a:ext uri="{FF2B5EF4-FFF2-40B4-BE49-F238E27FC236}">
              <a16:creationId xmlns:a16="http://schemas.microsoft.com/office/drawing/2014/main" id="{00000000-0008-0000-0100-000041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0</xdr:colOff>
      <xdr:row>1</xdr:row>
      <xdr:rowOff>0</xdr:rowOff>
    </xdr:from>
    <xdr:to>
      <xdr:col>6</xdr:col>
      <xdr:colOff>304560</xdr:colOff>
      <xdr:row>1</xdr:row>
      <xdr:rowOff>309960</xdr:rowOff>
    </xdr:to>
    <xdr:sp macro="" textlink="">
      <xdr:nvSpPr>
        <xdr:cNvPr id="66" name="AutoShape 5">
          <a:hlinkClick xmlns:r="http://schemas.openxmlformats.org/officeDocument/2006/relationships" r:id="rId1"/>
          <a:extLst>
            <a:ext uri="{FF2B5EF4-FFF2-40B4-BE49-F238E27FC236}">
              <a16:creationId xmlns:a16="http://schemas.microsoft.com/office/drawing/2014/main" id="{00000000-0008-0000-0100-000042000000}"/>
            </a:ext>
          </a:extLst>
        </xdr:cNvPr>
        <xdr:cNvSpPr/>
      </xdr:nvSpPr>
      <xdr:spPr>
        <a:xfrm>
          <a:off x="728172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67" name="AutoShape 5">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68" name="AutoShape 5">
          <a:hlinkClick xmlns:r="http://schemas.openxmlformats.org/officeDocument/2006/relationships" r:id="rId1"/>
          <a:extLst>
            <a:ext uri="{FF2B5EF4-FFF2-40B4-BE49-F238E27FC236}">
              <a16:creationId xmlns:a16="http://schemas.microsoft.com/office/drawing/2014/main" id="{00000000-0008-0000-0100-000044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69" name="AutoShape 5">
          <a:hlinkClick xmlns:r="http://schemas.openxmlformats.org/officeDocument/2006/relationships" r:id="rId1"/>
          <a:extLst>
            <a:ext uri="{FF2B5EF4-FFF2-40B4-BE49-F238E27FC236}">
              <a16:creationId xmlns:a16="http://schemas.microsoft.com/office/drawing/2014/main" id="{00000000-0008-0000-0100-000045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0" name="AutoShape 5">
          <a:hlinkClick xmlns:r="http://schemas.openxmlformats.org/officeDocument/2006/relationships" r:id="rId1"/>
          <a:extLst>
            <a:ext uri="{FF2B5EF4-FFF2-40B4-BE49-F238E27FC236}">
              <a16:creationId xmlns:a16="http://schemas.microsoft.com/office/drawing/2014/main" id="{00000000-0008-0000-0100-000046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1" name="AutoShape 5">
          <a:hlinkClick xmlns:r="http://schemas.openxmlformats.org/officeDocument/2006/relationships" r:id="rId1"/>
          <a:extLst>
            <a:ext uri="{FF2B5EF4-FFF2-40B4-BE49-F238E27FC236}">
              <a16:creationId xmlns:a16="http://schemas.microsoft.com/office/drawing/2014/main" id="{00000000-0008-0000-0100-000047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2" name="AutoShape 5">
          <a:hlinkClick xmlns:r="http://schemas.openxmlformats.org/officeDocument/2006/relationships" r:id="rId1"/>
          <a:extLst>
            <a:ext uri="{FF2B5EF4-FFF2-40B4-BE49-F238E27FC236}">
              <a16:creationId xmlns:a16="http://schemas.microsoft.com/office/drawing/2014/main" id="{00000000-0008-0000-0100-000048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3" name="AutoShape 5">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4" name="AutoShape 5">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5" name="AutoShape 5">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6" name="AutoShape 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7" name="AutoShape 5">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8" name="AutoShape 5">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79" name="AutoShape 5">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0" name="AutoShape 5">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1" name="AutoShape 5">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2" name="AutoShape 5">
          <a:hlinkClick xmlns:r="http://schemas.openxmlformats.org/officeDocument/2006/relationships" r:id="rId1"/>
          <a:extLst>
            <a:ext uri="{FF2B5EF4-FFF2-40B4-BE49-F238E27FC236}">
              <a16:creationId xmlns:a16="http://schemas.microsoft.com/office/drawing/2014/main" id="{00000000-0008-0000-0100-000052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3" name="AutoShape 5">
          <a:hlinkClick xmlns:r="http://schemas.openxmlformats.org/officeDocument/2006/relationships" r:id="rId1"/>
          <a:extLst>
            <a:ext uri="{FF2B5EF4-FFF2-40B4-BE49-F238E27FC236}">
              <a16:creationId xmlns:a16="http://schemas.microsoft.com/office/drawing/2014/main" id="{00000000-0008-0000-0100-000053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4" name="AutoShape 5">
          <a:hlinkClick xmlns:r="http://schemas.openxmlformats.org/officeDocument/2006/relationships" r:id="rId1"/>
          <a:extLst>
            <a:ext uri="{FF2B5EF4-FFF2-40B4-BE49-F238E27FC236}">
              <a16:creationId xmlns:a16="http://schemas.microsoft.com/office/drawing/2014/main" id="{00000000-0008-0000-0100-000054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5" name="AutoShape 5">
          <a:hlinkClick xmlns:r="http://schemas.openxmlformats.org/officeDocument/2006/relationships" r:id="rId1"/>
          <a:extLst>
            <a:ext uri="{FF2B5EF4-FFF2-40B4-BE49-F238E27FC236}">
              <a16:creationId xmlns:a16="http://schemas.microsoft.com/office/drawing/2014/main" id="{00000000-0008-0000-0100-000055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6" name="AutoShape 5">
          <a:hlinkClick xmlns:r="http://schemas.openxmlformats.org/officeDocument/2006/relationships" r:id="rId1"/>
          <a:extLst>
            <a:ext uri="{FF2B5EF4-FFF2-40B4-BE49-F238E27FC236}">
              <a16:creationId xmlns:a16="http://schemas.microsoft.com/office/drawing/2014/main" id="{00000000-0008-0000-0100-000056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7" name="AutoShape 5">
          <a:hlinkClick xmlns:r="http://schemas.openxmlformats.org/officeDocument/2006/relationships" r:id="rId1"/>
          <a:extLst>
            <a:ext uri="{FF2B5EF4-FFF2-40B4-BE49-F238E27FC236}">
              <a16:creationId xmlns:a16="http://schemas.microsoft.com/office/drawing/2014/main" id="{00000000-0008-0000-0100-000057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8" name="AutoShape 5">
          <a:hlinkClick xmlns:r="http://schemas.openxmlformats.org/officeDocument/2006/relationships" r:id="rId1"/>
          <a:extLst>
            <a:ext uri="{FF2B5EF4-FFF2-40B4-BE49-F238E27FC236}">
              <a16:creationId xmlns:a16="http://schemas.microsoft.com/office/drawing/2014/main" id="{00000000-0008-0000-0100-000058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89" name="AutoShape 5">
          <a:hlinkClick xmlns:r="http://schemas.openxmlformats.org/officeDocument/2006/relationships" r:id="rId1"/>
          <a:extLst>
            <a:ext uri="{FF2B5EF4-FFF2-40B4-BE49-F238E27FC236}">
              <a16:creationId xmlns:a16="http://schemas.microsoft.com/office/drawing/2014/main" id="{00000000-0008-0000-0100-000059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xdr:row>
      <xdr:rowOff>0</xdr:rowOff>
    </xdr:from>
    <xdr:to>
      <xdr:col>4</xdr:col>
      <xdr:colOff>304560</xdr:colOff>
      <xdr:row>1</xdr:row>
      <xdr:rowOff>309960</xdr:rowOff>
    </xdr:to>
    <xdr:sp macro="" textlink="">
      <xdr:nvSpPr>
        <xdr:cNvPr id="90" name="AutoShape 5">
          <a:hlinkClick xmlns:r="http://schemas.openxmlformats.org/officeDocument/2006/relationships" r:id="rId1"/>
          <a:extLst>
            <a:ext uri="{FF2B5EF4-FFF2-40B4-BE49-F238E27FC236}">
              <a16:creationId xmlns:a16="http://schemas.microsoft.com/office/drawing/2014/main" id="{00000000-0008-0000-0100-00005A000000}"/>
            </a:ext>
          </a:extLst>
        </xdr:cNvPr>
        <xdr:cNvSpPr/>
      </xdr:nvSpPr>
      <xdr:spPr>
        <a:xfrm>
          <a:off x="4285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0</xdr:colOff>
      <xdr:row>1</xdr:row>
      <xdr:rowOff>0</xdr:rowOff>
    </xdr:from>
    <xdr:to>
      <xdr:col>7</xdr:col>
      <xdr:colOff>304560</xdr:colOff>
      <xdr:row>1</xdr:row>
      <xdr:rowOff>309960</xdr:rowOff>
    </xdr:to>
    <xdr:sp macro="" textlink="">
      <xdr:nvSpPr>
        <xdr:cNvPr id="91" name="AutoShape 5">
          <a:hlinkClick xmlns:r="http://schemas.openxmlformats.org/officeDocument/2006/relationships" r:id="rId1"/>
          <a:extLst>
            <a:ext uri="{FF2B5EF4-FFF2-40B4-BE49-F238E27FC236}">
              <a16:creationId xmlns:a16="http://schemas.microsoft.com/office/drawing/2014/main" id="{00000000-0008-0000-0100-00005B000000}"/>
            </a:ext>
          </a:extLst>
        </xdr:cNvPr>
        <xdr:cNvSpPr/>
      </xdr:nvSpPr>
      <xdr:spPr>
        <a:xfrm>
          <a:off x="9037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0</xdr:colOff>
      <xdr:row>1</xdr:row>
      <xdr:rowOff>0</xdr:rowOff>
    </xdr:from>
    <xdr:to>
      <xdr:col>7</xdr:col>
      <xdr:colOff>304560</xdr:colOff>
      <xdr:row>1</xdr:row>
      <xdr:rowOff>309960</xdr:rowOff>
    </xdr:to>
    <xdr:sp macro="" textlink="">
      <xdr:nvSpPr>
        <xdr:cNvPr id="92" name="AutoShape 5">
          <a:hlinkClick xmlns:r="http://schemas.openxmlformats.org/officeDocument/2006/relationships" r:id="rId1"/>
          <a:extLst>
            <a:ext uri="{FF2B5EF4-FFF2-40B4-BE49-F238E27FC236}">
              <a16:creationId xmlns:a16="http://schemas.microsoft.com/office/drawing/2014/main" id="{00000000-0008-0000-0100-00005C000000}"/>
            </a:ext>
          </a:extLst>
        </xdr:cNvPr>
        <xdr:cNvSpPr/>
      </xdr:nvSpPr>
      <xdr:spPr>
        <a:xfrm>
          <a:off x="9037440" y="74304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12</xdr:col>
      <xdr:colOff>0</xdr:colOff>
      <xdr:row>15</xdr:row>
      <xdr:rowOff>0</xdr:rowOff>
    </xdr:from>
    <xdr:to>
      <xdr:col>12</xdr:col>
      <xdr:colOff>304560</xdr:colOff>
      <xdr:row>17</xdr:row>
      <xdr:rowOff>5040</xdr:rowOff>
    </xdr:to>
    <xdr:sp macro="" textlink="">
      <xdr:nvSpPr>
        <xdr:cNvPr id="93" name="AutoShape 5">
          <a:hlinkClick xmlns:r="http://schemas.openxmlformats.org/officeDocument/2006/relationships" r:id="rId1"/>
          <a:extLst>
            <a:ext uri="{FF2B5EF4-FFF2-40B4-BE49-F238E27FC236}">
              <a16:creationId xmlns:a16="http://schemas.microsoft.com/office/drawing/2014/main" id="{00000000-0008-0000-0100-00005D000000}"/>
            </a:ext>
          </a:extLst>
        </xdr:cNvPr>
        <xdr:cNvSpPr/>
      </xdr:nvSpPr>
      <xdr:spPr>
        <a:xfrm>
          <a:off x="12876480" y="4257720"/>
          <a:ext cx="304560" cy="3099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0</xdr:col>
      <xdr:colOff>152640</xdr:colOff>
      <xdr:row>0</xdr:row>
      <xdr:rowOff>194760</xdr:rowOff>
    </xdr:from>
    <xdr:to>
      <xdr:col>6</xdr:col>
      <xdr:colOff>244080</xdr:colOff>
      <xdr:row>0</xdr:row>
      <xdr:rowOff>654840</xdr:rowOff>
    </xdr:to>
    <xdr:sp macro="" textlink="">
      <xdr:nvSpPr>
        <xdr:cNvPr id="94" name="TextBox 50">
          <a:extLst>
            <a:ext uri="{FF2B5EF4-FFF2-40B4-BE49-F238E27FC236}">
              <a16:creationId xmlns:a16="http://schemas.microsoft.com/office/drawing/2014/main" id="{00000000-0008-0000-0100-00005E000000}"/>
            </a:ext>
          </a:extLst>
        </xdr:cNvPr>
        <xdr:cNvSpPr/>
      </xdr:nvSpPr>
      <xdr:spPr>
        <a:xfrm>
          <a:off x="152640" y="194760"/>
          <a:ext cx="7373160" cy="4600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en-AU" sz="1800" b="1" strike="noStrike" spc="-1">
              <a:solidFill>
                <a:schemeClr val="dk1"/>
              </a:solidFill>
              <a:latin typeface="Calibri"/>
            </a:rPr>
            <a:t>Issue &amp; Change Register</a:t>
          </a:r>
          <a:endParaRPr lang="en-AU" sz="1800" b="0" strike="noStrike" spc="-1">
            <a:latin typeface="Times New Roman"/>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iskRegister" displayName="RiskRegister" ref="A2:Z50" totalsRowShown="0">
  <autoFilter ref="A2:Z50" xr:uid="{00000000-0009-0000-0100-000002000000}"/>
  <tableColumns count="26">
    <tableColumn id="1" xr3:uid="{00000000-0010-0000-0000-000001000000}" name="Risk ID"/>
    <tableColumn id="2" xr3:uid="{00000000-0010-0000-0000-000002000000}" name="Entry Date"/>
    <tableColumn id="3" xr3:uid="{00000000-0010-0000-0000-000003000000}" name="Author"/>
    <tableColumn id="4" xr3:uid="{00000000-0010-0000-0000-000004000000}" name="Title"/>
    <tableColumn id="5" xr3:uid="{00000000-0010-0000-0000-000005000000}" name="Event"/>
    <tableColumn id="6" xr3:uid="{00000000-0010-0000-0000-000006000000}" name="Effect"/>
    <tableColumn id="7" xr3:uid="{00000000-0010-0000-0000-000007000000}" name="Project Deliverable"/>
    <tableColumn id="8" xr3:uid="{00000000-0010-0000-0000-000008000000}" name="INHERENT_x000a_Impact / Consequence"/>
    <tableColumn id="9" xr3:uid="{00000000-0010-0000-0000-000009000000}" name="INHERENT_x000a_Probability / Likelihood"/>
    <tableColumn id="10" xr3:uid="{00000000-0010-0000-0000-00000A000000}" name="INHERENT_x000a_Overall_x000a_Rating / Score"/>
    <tableColumn id="11" xr3:uid="{00000000-0010-0000-0000-00000B000000}" name="Risk _x000a_Category"/>
    <tableColumn id="12" xr3:uid="{00000000-0010-0000-0000-00000C000000}" name="When / Proximity"/>
    <tableColumn id="13" xr3:uid="{00000000-0010-0000-0000-00000D000000}" name="Risk _x000a_Owner"/>
    <tableColumn id="14" xr3:uid="{00000000-0010-0000-0000-00000E000000}" name="Risk Response /_x000a_Control Strategy"/>
    <tableColumn id="15" xr3:uid="{00000000-0010-0000-0000-00000F000000}" name="Treatment Plan /_x000a_Mitigation"/>
    <tableColumn id="16" xr3:uid="{00000000-0010-0000-0000-000010000000}" name="Next action"/>
    <tableColumn id="17" xr3:uid="{00000000-0010-0000-0000-000011000000}" name="Next action due date"/>
    <tableColumn id="18" xr3:uid="{00000000-0010-0000-0000-000012000000}" name="Risk _x000a_actionee"/>
    <tableColumn id="19" xr3:uid="{00000000-0010-0000-0000-000013000000}" name="RESIDUAL_x000a_Impact / Consequence"/>
    <tableColumn id="20" xr3:uid="{00000000-0010-0000-0000-000014000000}" name="RESIDUAL_x000a_Probability / Likelihood"/>
    <tableColumn id="21" xr3:uid="{00000000-0010-0000-0000-000015000000}" name="RESIDUAL_x000a_Overall_x000a_Rating / Score"/>
    <tableColumn id="22" xr3:uid="{00000000-0010-0000-0000-000016000000}" name="Date _x000a_updated"/>
    <tableColumn id="23" xr3:uid="{00000000-0010-0000-0000-000017000000}" name="Date of Next Review"/>
    <tableColumn id="24" xr3:uid="{00000000-0010-0000-0000-000018000000}" name="Risk RAG"/>
    <tableColumn id="25" xr3:uid="{00000000-0010-0000-0000-000019000000}" name="Additional Comments"/>
    <tableColumn id="26" xr3:uid="{00000000-0010-0000-0000-00001A000000}" name="Risk Statu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IssueRegister" displayName="IssueRegister" ref="A2:Y31" totalsRowShown="0">
  <autoFilter ref="A2:Y31" xr:uid="{00000000-0009-0000-0100-000001000000}"/>
  <tableColumns count="25">
    <tableColumn id="1" xr3:uid="{00000000-0010-0000-0100-000001000000}" name="Issue ID"/>
    <tableColumn id="2" xr3:uid="{00000000-0010-0000-0100-000002000000}" name="Risk ID"/>
    <tableColumn id="3" xr3:uid="{00000000-0010-0000-0100-000003000000}" name="Date Raised"/>
    <tableColumn id="4" xr3:uid="{00000000-0010-0000-0100-000004000000}" name="Identified by"/>
    <tableColumn id="5" xr3:uid="{00000000-0010-0000-0100-000005000000}" name="Issue Type"/>
    <tableColumn id="6" xr3:uid="{00000000-0010-0000-0100-000006000000}" name="Issue Category"/>
    <tableColumn id="7" xr3:uid="{00000000-0010-0000-0100-000007000000}" name="Event"/>
    <tableColumn id="8" xr3:uid="{00000000-0010-0000-0100-000008000000}" name="Impact Description"/>
    <tableColumn id="9" xr3:uid="{00000000-0010-0000-0100-000009000000}" name="Impact Scope?"/>
    <tableColumn id="10" xr3:uid="{00000000-0010-0000-0100-00000A000000}" name="Impact Schedule / Time?"/>
    <tableColumn id="11" xr3:uid="{00000000-0010-0000-0100-00000B000000}" name="Impact Dependency?"/>
    <tableColumn id="12" xr3:uid="{00000000-0010-0000-0100-00000C000000}" name="Impact Finances?"/>
    <tableColumn id="13" xr3:uid="{00000000-0010-0000-0100-00000D000000}" name="Impact Resources?"/>
    <tableColumn id="14" xr3:uid="{00000000-0010-0000-0100-00000E000000}" name="Impact Benefits?"/>
    <tableColumn id="15" xr3:uid="{00000000-0010-0000-0100-00000F000000}" name="Impact Quality?"/>
    <tableColumn id="16" xr3:uid="{00000000-0010-0000-0100-000010000000}" name="Change Request or other documents_x000a_(CM #) "/>
    <tableColumn id="17" xr3:uid="{00000000-0010-0000-0100-000011000000}" name="Date to resolve by_x000a_(dd/mm/yy)"/>
    <tableColumn id="18" xr3:uid="{00000000-0010-0000-0100-000012000000}" name="Priority"/>
    <tableColumn id="19" xr3:uid="{00000000-0010-0000-0100-000013000000}" name="Issue Owner"/>
    <tableColumn id="20" xr3:uid="{00000000-0010-0000-0100-000014000000}" name="Action"/>
    <tableColumn id="21" xr3:uid="{00000000-0010-0000-0100-000015000000}" name="Action Owner"/>
    <tableColumn id="22" xr3:uid="{00000000-0010-0000-0100-000016000000}" name="Date _x000a_updated"/>
    <tableColumn id="23" xr3:uid="{00000000-0010-0000-0100-000017000000}" name="Issue RAG"/>
    <tableColumn id="24" xr3:uid="{00000000-0010-0000-0100-000018000000}" name="Issue Status"/>
    <tableColumn id="25" xr3:uid="{00000000-0010-0000-0100-000019000000}" name="Resolu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0"/>
  <sheetViews>
    <sheetView showGridLines="0" zoomScale="110" zoomScaleNormal="110" zoomScalePageLayoutView="90" workbookViewId="0">
      <pane xSplit="4" ySplit="2" topLeftCell="E3" activePane="bottomRight" state="frozen"/>
      <selection pane="topRight" activeCell="F1" sqref="F1"/>
      <selection pane="bottomLeft" activeCell="A3" sqref="A3"/>
      <selection pane="bottomRight" activeCell="F3" sqref="F3"/>
    </sheetView>
  </sheetViews>
  <sheetFormatPr defaultColWidth="8.625" defaultRowHeight="14.25" x14ac:dyDescent="0.2"/>
  <cols>
    <col min="1" max="1" width="10.625" style="5" customWidth="1"/>
    <col min="2" max="2" width="12" style="6" customWidth="1"/>
    <col min="3" max="3" width="11.375" style="7" customWidth="1"/>
    <col min="4" max="4" width="26.625" style="5" customWidth="1"/>
    <col min="5" max="5" width="28.375" style="5" customWidth="1"/>
    <col min="6" max="6" width="22.625" style="5" customWidth="1"/>
    <col min="7" max="7" width="12.625" style="8" customWidth="1"/>
    <col min="8" max="8" width="13.25" style="5" customWidth="1"/>
    <col min="9" max="9" width="14.375" style="9" customWidth="1"/>
    <col min="10" max="10" width="13.625" style="9" customWidth="1"/>
    <col min="11" max="11" width="18.75" style="9" customWidth="1"/>
    <col min="12" max="12" width="20.625" style="9" customWidth="1"/>
    <col min="13" max="13" width="17.375" style="7" customWidth="1"/>
    <col min="14" max="14" width="13.125" style="5" customWidth="1"/>
    <col min="15" max="15" width="17.125" style="9" customWidth="1"/>
    <col min="16" max="16" width="26.125" style="5" customWidth="1"/>
    <col min="17" max="17" width="11.875" style="10" customWidth="1"/>
    <col min="18" max="18" width="20.625" style="11" customWidth="1"/>
    <col min="19" max="19" width="13.375" style="9" customWidth="1"/>
    <col min="20" max="20" width="14.375" style="9" customWidth="1"/>
    <col min="21" max="21" width="13.625" style="9" customWidth="1"/>
    <col min="22" max="22" width="10.625" style="9" customWidth="1"/>
    <col min="23" max="23" width="11" style="11" customWidth="1"/>
    <col min="24" max="24" width="20.125" style="11" customWidth="1"/>
    <col min="25" max="25" width="32.375" style="11" customWidth="1"/>
    <col min="26" max="26" width="10.625" style="9" customWidth="1"/>
    <col min="27" max="30" width="8.625" style="9"/>
    <col min="31" max="32" width="8.625" style="5"/>
    <col min="33" max="33" width="8.625" style="9"/>
    <col min="34" max="16384" width="8.625" style="5"/>
  </cols>
  <sheetData>
    <row r="1" spans="1:33" ht="51.75" customHeight="1" x14ac:dyDescent="0.2">
      <c r="B1" s="12"/>
      <c r="C1" s="5"/>
      <c r="H1" s="9"/>
      <c r="L1" s="7"/>
      <c r="M1" s="5"/>
      <c r="N1" s="9"/>
      <c r="O1" s="5"/>
      <c r="Q1" s="13"/>
      <c r="R1" s="9"/>
      <c r="V1" s="11"/>
      <c r="X1" s="9"/>
      <c r="Y1" s="9"/>
      <c r="AD1" s="5"/>
      <c r="AF1" s="9"/>
      <c r="AG1" s="5"/>
    </row>
    <row r="2" spans="1:33" s="18" customFormat="1" ht="51" x14ac:dyDescent="0.2">
      <c r="A2" s="14" t="s">
        <v>0</v>
      </c>
      <c r="B2" s="15" t="s">
        <v>1</v>
      </c>
      <c r="C2" s="14" t="s">
        <v>2</v>
      </c>
      <c r="D2" s="14" t="s">
        <v>3</v>
      </c>
      <c r="E2" s="14" t="s">
        <v>4</v>
      </c>
      <c r="F2" s="14" t="s">
        <v>5</v>
      </c>
      <c r="G2" s="14" t="s">
        <v>6</v>
      </c>
      <c r="H2" s="14" t="s">
        <v>7</v>
      </c>
      <c r="I2" s="14" t="s">
        <v>8</v>
      </c>
      <c r="J2" s="14" t="s">
        <v>9</v>
      </c>
      <c r="K2" s="14" t="s">
        <v>10</v>
      </c>
      <c r="L2" s="16" t="s">
        <v>11</v>
      </c>
      <c r="M2" s="14" t="s">
        <v>12</v>
      </c>
      <c r="N2" s="14" t="s">
        <v>13</v>
      </c>
      <c r="O2" s="14" t="s">
        <v>14</v>
      </c>
      <c r="P2" s="14" t="s">
        <v>15</v>
      </c>
      <c r="Q2" s="17" t="s">
        <v>16</v>
      </c>
      <c r="R2" s="14" t="s">
        <v>17</v>
      </c>
      <c r="S2" s="14" t="s">
        <v>18</v>
      </c>
      <c r="T2" s="14" t="s">
        <v>19</v>
      </c>
      <c r="U2" s="14" t="s">
        <v>20</v>
      </c>
      <c r="V2" s="16" t="s">
        <v>21</v>
      </c>
      <c r="W2" s="16" t="s">
        <v>22</v>
      </c>
      <c r="X2" s="14" t="s">
        <v>23</v>
      </c>
      <c r="Y2" s="14" t="s">
        <v>24</v>
      </c>
      <c r="Z2" s="14" t="s">
        <v>25</v>
      </c>
    </row>
    <row r="3" spans="1:33" s="25" customFormat="1" ht="132" x14ac:dyDescent="0.2">
      <c r="A3" s="19" t="s">
        <v>26</v>
      </c>
      <c r="B3" s="20" t="s">
        <v>27</v>
      </c>
      <c r="C3" s="19" t="s">
        <v>28</v>
      </c>
      <c r="D3" s="19" t="s">
        <v>29</v>
      </c>
      <c r="E3" s="19" t="s">
        <v>30</v>
      </c>
      <c r="F3" s="19" t="s">
        <v>31</v>
      </c>
      <c r="G3" s="19" t="s">
        <v>32</v>
      </c>
      <c r="H3" s="19" t="s">
        <v>33</v>
      </c>
      <c r="I3" s="19" t="s">
        <v>34</v>
      </c>
      <c r="J3" s="21" t="s">
        <v>35</v>
      </c>
      <c r="K3" s="19" t="s">
        <v>36</v>
      </c>
      <c r="L3" s="22" t="s">
        <v>37</v>
      </c>
      <c r="M3" s="19" t="s">
        <v>38</v>
      </c>
      <c r="N3" s="19" t="s">
        <v>39</v>
      </c>
      <c r="O3" s="19" t="s">
        <v>40</v>
      </c>
      <c r="P3" s="19" t="s">
        <v>41</v>
      </c>
      <c r="Q3" s="23" t="s">
        <v>42</v>
      </c>
      <c r="R3" s="19" t="s">
        <v>43</v>
      </c>
      <c r="S3" s="19" t="s">
        <v>33</v>
      </c>
      <c r="T3" s="19" t="s">
        <v>34</v>
      </c>
      <c r="U3" s="21" t="s">
        <v>35</v>
      </c>
      <c r="V3" s="24" t="s">
        <v>42</v>
      </c>
      <c r="W3" s="24" t="s">
        <v>42</v>
      </c>
      <c r="X3" s="19" t="s">
        <v>44</v>
      </c>
      <c r="Y3" s="19"/>
      <c r="Z3" s="19" t="s">
        <v>45</v>
      </c>
    </row>
    <row r="4" spans="1:33" s="18" customFormat="1" x14ac:dyDescent="0.2">
      <c r="A4" s="26" t="s">
        <v>46</v>
      </c>
      <c r="B4" s="27"/>
      <c r="C4" s="28"/>
      <c r="D4" s="29"/>
      <c r="E4" s="28"/>
      <c r="F4" s="28"/>
      <c r="G4" s="30"/>
      <c r="H4" s="31" t="s">
        <v>47</v>
      </c>
      <c r="I4" s="31" t="s">
        <v>47</v>
      </c>
      <c r="J4" s="28" t="e">
        <f>VLOOKUP(I4,Formulas!$B$17:$H$21,HLOOKUP(H4,Formulas!$D$15:$H$15,2,FALSE()), FALSE())</f>
        <v>#REF!</v>
      </c>
      <c r="K4" s="28" t="s">
        <v>47</v>
      </c>
      <c r="L4" s="32"/>
      <c r="M4" s="28"/>
      <c r="N4" s="28" t="s">
        <v>47</v>
      </c>
      <c r="O4" s="28"/>
      <c r="P4" s="28"/>
      <c r="Q4" s="33"/>
      <c r="R4" s="28"/>
      <c r="S4" s="28" t="s">
        <v>47</v>
      </c>
      <c r="T4" s="28" t="s">
        <v>47</v>
      </c>
      <c r="U4" s="28" t="e">
        <f>VLOOKUP(T4,Formulas!$B$17:$H$21,HLOOKUP(S4,Formulas!$D$15:$H$15,2,FALSE()), FALSE())</f>
        <v>#REF!</v>
      </c>
      <c r="V4" s="34"/>
      <c r="W4" s="34"/>
      <c r="X4" s="28" t="s">
        <v>47</v>
      </c>
      <c r="Y4" s="28"/>
      <c r="Z4" s="28" t="s">
        <v>47</v>
      </c>
    </row>
    <row r="5" spans="1:33" s="18" customFormat="1" x14ac:dyDescent="0.2">
      <c r="A5" s="26" t="s">
        <v>48</v>
      </c>
      <c r="B5" s="27"/>
      <c r="C5" s="28"/>
      <c r="D5" s="28"/>
      <c r="E5" s="28"/>
      <c r="F5" s="28"/>
      <c r="G5" s="30"/>
      <c r="H5" s="31" t="s">
        <v>47</v>
      </c>
      <c r="I5" s="31" t="s">
        <v>47</v>
      </c>
      <c r="J5" s="28" t="e">
        <f>VLOOKUP(I5,Formulas!$B$17:$H$21,HLOOKUP(H5,Formulas!$D$15:$H$15,2,FALSE()), FALSE())</f>
        <v>#REF!</v>
      </c>
      <c r="K5" s="28" t="s">
        <v>47</v>
      </c>
      <c r="L5" s="32"/>
      <c r="M5" s="28"/>
      <c r="N5" s="28" t="s">
        <v>47</v>
      </c>
      <c r="O5" s="28"/>
      <c r="P5" s="28"/>
      <c r="Q5" s="33"/>
      <c r="R5" s="28"/>
      <c r="S5" s="28" t="s">
        <v>47</v>
      </c>
      <c r="T5" s="28" t="s">
        <v>47</v>
      </c>
      <c r="U5" s="28" t="e">
        <f>VLOOKUP(T5,Formulas!$B$17:$H$21,HLOOKUP(S5,Formulas!$D$15:$H$15,2,FALSE()), FALSE())</f>
        <v>#REF!</v>
      </c>
      <c r="V5" s="34"/>
      <c r="W5" s="34"/>
      <c r="X5" s="28" t="s">
        <v>47</v>
      </c>
      <c r="Y5" s="28"/>
      <c r="Z5" s="28" t="s">
        <v>47</v>
      </c>
    </row>
    <row r="6" spans="1:33" s="18" customFormat="1" x14ac:dyDescent="0.2">
      <c r="A6" s="26" t="s">
        <v>49</v>
      </c>
      <c r="B6" s="27"/>
      <c r="C6" s="28"/>
      <c r="D6" s="28"/>
      <c r="E6" s="28"/>
      <c r="F6" s="28"/>
      <c r="G6" s="30"/>
      <c r="H6" s="31" t="s">
        <v>47</v>
      </c>
      <c r="I6" s="31" t="s">
        <v>47</v>
      </c>
      <c r="J6" s="28" t="e">
        <f>VLOOKUP(I6,Formulas!$B$17:$H$21,HLOOKUP(H6,Formulas!$D$15:$H$15,2,FALSE()), FALSE())</f>
        <v>#REF!</v>
      </c>
      <c r="K6" s="28" t="s">
        <v>47</v>
      </c>
      <c r="L6" s="32"/>
      <c r="M6" s="28"/>
      <c r="N6" s="28" t="s">
        <v>47</v>
      </c>
      <c r="O6" s="28"/>
      <c r="P6" s="28"/>
      <c r="Q6" s="33"/>
      <c r="R6" s="28"/>
      <c r="S6" s="28" t="s">
        <v>47</v>
      </c>
      <c r="T6" s="28" t="s">
        <v>47</v>
      </c>
      <c r="U6" s="28" t="e">
        <f>VLOOKUP(T6,Formulas!$B$17:$H$21,HLOOKUP(S6,Formulas!$D$15:$H$15,2,FALSE()), FALSE())</f>
        <v>#REF!</v>
      </c>
      <c r="V6" s="34"/>
      <c r="W6" s="34"/>
      <c r="X6" s="28" t="s">
        <v>47</v>
      </c>
      <c r="Y6" s="28"/>
      <c r="Z6" s="28" t="s">
        <v>47</v>
      </c>
    </row>
    <row r="7" spans="1:33" s="18" customFormat="1" x14ac:dyDescent="0.2">
      <c r="A7" s="35" t="s">
        <v>50</v>
      </c>
      <c r="B7" s="27"/>
      <c r="C7" s="28"/>
      <c r="D7" s="28"/>
      <c r="E7" s="28"/>
      <c r="F7" s="28"/>
      <c r="G7" s="30"/>
      <c r="H7" s="31" t="s">
        <v>47</v>
      </c>
      <c r="I7" s="31" t="s">
        <v>47</v>
      </c>
      <c r="J7" s="28" t="e">
        <f>VLOOKUP(I7,Formulas!$B$17:$H$21,HLOOKUP(H7,Formulas!$D$15:$H$15,2,FALSE()), FALSE())</f>
        <v>#REF!</v>
      </c>
      <c r="K7" s="28" t="s">
        <v>47</v>
      </c>
      <c r="L7" s="32"/>
      <c r="M7" s="28"/>
      <c r="N7" s="28" t="s">
        <v>47</v>
      </c>
      <c r="O7" s="28"/>
      <c r="P7" s="28"/>
      <c r="Q7" s="33"/>
      <c r="R7" s="28"/>
      <c r="S7" s="28" t="s">
        <v>47</v>
      </c>
      <c r="T7" s="28" t="s">
        <v>47</v>
      </c>
      <c r="U7" s="28" t="e">
        <f>VLOOKUP(T7,Formulas!$B$17:$H$21,HLOOKUP(S7,Formulas!$D$15:$H$15,2,FALSE()), FALSE())</f>
        <v>#REF!</v>
      </c>
      <c r="V7" s="34"/>
      <c r="W7" s="34"/>
      <c r="X7" s="28" t="s">
        <v>47</v>
      </c>
      <c r="Y7" s="28"/>
      <c r="Z7" s="28" t="s">
        <v>47</v>
      </c>
    </row>
    <row r="8" spans="1:33" s="18" customFormat="1" x14ac:dyDescent="0.2">
      <c r="A8" s="35" t="s">
        <v>51</v>
      </c>
      <c r="B8" s="27"/>
      <c r="C8" s="28"/>
      <c r="D8" s="28"/>
      <c r="E8" s="28"/>
      <c r="F8" s="28"/>
      <c r="G8" s="30"/>
      <c r="H8" s="31" t="s">
        <v>47</v>
      </c>
      <c r="I8" s="31" t="s">
        <v>47</v>
      </c>
      <c r="J8" s="28" t="e">
        <f>VLOOKUP(I8,Formulas!$B$17:$H$21,HLOOKUP(H8,Formulas!$D$15:$H$15,2,FALSE()), FALSE())</f>
        <v>#REF!</v>
      </c>
      <c r="K8" s="28" t="s">
        <v>47</v>
      </c>
      <c r="L8" s="32"/>
      <c r="M8" s="28"/>
      <c r="N8" s="28" t="s">
        <v>47</v>
      </c>
      <c r="O8" s="28"/>
      <c r="P8" s="28"/>
      <c r="Q8" s="33"/>
      <c r="R8" s="28"/>
      <c r="S8" s="28" t="s">
        <v>47</v>
      </c>
      <c r="T8" s="28" t="s">
        <v>47</v>
      </c>
      <c r="U8" s="28" t="e">
        <f>VLOOKUP(T8,Formulas!$B$17:$H$21,HLOOKUP(S8,Formulas!$D$15:$H$15,2,FALSE()), FALSE())</f>
        <v>#REF!</v>
      </c>
      <c r="V8" s="34"/>
      <c r="W8" s="34"/>
      <c r="X8" s="28" t="s">
        <v>47</v>
      </c>
      <c r="Y8" s="28"/>
      <c r="Z8" s="28" t="s">
        <v>47</v>
      </c>
    </row>
    <row r="9" spans="1:33" s="18" customFormat="1" x14ac:dyDescent="0.2">
      <c r="A9" s="35" t="s">
        <v>52</v>
      </c>
      <c r="B9" s="27"/>
      <c r="C9" s="28"/>
      <c r="D9" s="28"/>
      <c r="E9" s="28"/>
      <c r="F9" s="28"/>
      <c r="G9" s="30"/>
      <c r="H9" s="31" t="s">
        <v>47</v>
      </c>
      <c r="I9" s="31" t="s">
        <v>47</v>
      </c>
      <c r="J9" s="28" t="e">
        <f>VLOOKUP(I9,Formulas!$B$17:$H$21,HLOOKUP(H9,Formulas!$D$15:$H$15,2,FALSE()), FALSE())</f>
        <v>#REF!</v>
      </c>
      <c r="K9" s="28" t="s">
        <v>47</v>
      </c>
      <c r="L9" s="32"/>
      <c r="M9" s="28"/>
      <c r="N9" s="28" t="s">
        <v>47</v>
      </c>
      <c r="O9" s="28"/>
      <c r="P9" s="28"/>
      <c r="Q9" s="33"/>
      <c r="R9" s="28"/>
      <c r="S9" s="28" t="s">
        <v>47</v>
      </c>
      <c r="T9" s="28" t="s">
        <v>47</v>
      </c>
      <c r="U9" s="28" t="e">
        <f>VLOOKUP(T9,Formulas!$B$17:$H$21,HLOOKUP(S9,Formulas!$D$15:$H$15,2,FALSE()), FALSE())</f>
        <v>#REF!</v>
      </c>
      <c r="V9" s="34"/>
      <c r="W9" s="34"/>
      <c r="X9" s="28" t="s">
        <v>47</v>
      </c>
      <c r="Y9" s="28"/>
      <c r="Z9" s="28" t="s">
        <v>47</v>
      </c>
    </row>
    <row r="10" spans="1:33" s="18" customFormat="1" x14ac:dyDescent="0.2">
      <c r="A10" s="35" t="s">
        <v>53</v>
      </c>
      <c r="B10" s="27"/>
      <c r="C10" s="28"/>
      <c r="D10" s="28"/>
      <c r="E10" s="28"/>
      <c r="F10" s="28"/>
      <c r="G10" s="30"/>
      <c r="H10" s="31" t="s">
        <v>47</v>
      </c>
      <c r="I10" s="31" t="s">
        <v>47</v>
      </c>
      <c r="J10" s="28" t="e">
        <f>VLOOKUP(I10,Formulas!$B$17:$H$21,HLOOKUP(H10,Formulas!$D$15:$H$15,2,FALSE()), FALSE())</f>
        <v>#REF!</v>
      </c>
      <c r="K10" s="28" t="s">
        <v>47</v>
      </c>
      <c r="L10" s="32"/>
      <c r="M10" s="28"/>
      <c r="N10" s="28" t="s">
        <v>47</v>
      </c>
      <c r="O10" s="28"/>
      <c r="P10" s="28"/>
      <c r="Q10" s="33"/>
      <c r="R10" s="28"/>
      <c r="S10" s="28" t="s">
        <v>47</v>
      </c>
      <c r="T10" s="28" t="s">
        <v>47</v>
      </c>
      <c r="U10" s="28" t="e">
        <f>VLOOKUP(T10,Formulas!$B$17:$H$21,HLOOKUP(S10,Formulas!$D$15:$H$15,2,FALSE()), FALSE())</f>
        <v>#REF!</v>
      </c>
      <c r="V10" s="34"/>
      <c r="W10" s="34"/>
      <c r="X10" s="28" t="s">
        <v>47</v>
      </c>
      <c r="Y10" s="28"/>
      <c r="Z10" s="28" t="s">
        <v>47</v>
      </c>
    </row>
    <row r="11" spans="1:33" s="18" customFormat="1" x14ac:dyDescent="0.2">
      <c r="A11" s="35" t="s">
        <v>54</v>
      </c>
      <c r="B11" s="27"/>
      <c r="C11" s="28"/>
      <c r="D11" s="28"/>
      <c r="E11" s="28"/>
      <c r="F11" s="28"/>
      <c r="G11" s="30"/>
      <c r="H11" s="31" t="s">
        <v>47</v>
      </c>
      <c r="I11" s="31" t="s">
        <v>47</v>
      </c>
      <c r="J11" s="28" t="e">
        <f>VLOOKUP(I11,Formulas!$B$17:$H$21,HLOOKUP(H11,Formulas!$D$15:$H$15,2,FALSE()), FALSE())</f>
        <v>#REF!</v>
      </c>
      <c r="K11" s="28" t="s">
        <v>47</v>
      </c>
      <c r="L11" s="32"/>
      <c r="M11" s="28"/>
      <c r="N11" s="28" t="s">
        <v>47</v>
      </c>
      <c r="O11" s="28"/>
      <c r="P11" s="28"/>
      <c r="Q11" s="33"/>
      <c r="R11" s="28"/>
      <c r="S11" s="28" t="s">
        <v>47</v>
      </c>
      <c r="T11" s="28" t="s">
        <v>47</v>
      </c>
      <c r="U11" s="28" t="e">
        <f>VLOOKUP(T11,Formulas!$B$17:$H$21,HLOOKUP(S11,Formulas!$D$15:$H$15,2,FALSE()), FALSE())</f>
        <v>#REF!</v>
      </c>
      <c r="V11" s="34"/>
      <c r="W11" s="34"/>
      <c r="X11" s="28" t="s">
        <v>47</v>
      </c>
      <c r="Y11" s="28"/>
      <c r="Z11" s="28" t="s">
        <v>47</v>
      </c>
    </row>
    <row r="12" spans="1:33" s="18" customFormat="1" x14ac:dyDescent="0.2">
      <c r="A12" s="35" t="s">
        <v>55</v>
      </c>
      <c r="B12" s="27"/>
      <c r="C12" s="28"/>
      <c r="D12" s="28"/>
      <c r="E12" s="28"/>
      <c r="F12" s="28"/>
      <c r="G12" s="30"/>
      <c r="H12" s="31" t="s">
        <v>47</v>
      </c>
      <c r="I12" s="31" t="s">
        <v>47</v>
      </c>
      <c r="J12" s="28" t="e">
        <f>VLOOKUP(I12,Formulas!$B$17:$H$21,HLOOKUP(H12,Formulas!$D$15:$H$15,2,FALSE()), FALSE())</f>
        <v>#REF!</v>
      </c>
      <c r="K12" s="28" t="s">
        <v>47</v>
      </c>
      <c r="L12" s="32"/>
      <c r="M12" s="28"/>
      <c r="N12" s="28" t="s">
        <v>47</v>
      </c>
      <c r="O12" s="28"/>
      <c r="P12" s="28"/>
      <c r="Q12" s="33"/>
      <c r="R12" s="28"/>
      <c r="S12" s="28" t="s">
        <v>47</v>
      </c>
      <c r="T12" s="28" t="s">
        <v>47</v>
      </c>
      <c r="U12" s="28" t="e">
        <f>VLOOKUP(T12,Formulas!$B$17:$H$21,HLOOKUP(S12,Formulas!$D$15:$H$15,2,FALSE()), FALSE())</f>
        <v>#REF!</v>
      </c>
      <c r="V12" s="34"/>
      <c r="W12" s="34"/>
      <c r="X12" s="28" t="s">
        <v>47</v>
      </c>
      <c r="Y12" s="28"/>
      <c r="Z12" s="28" t="s">
        <v>47</v>
      </c>
    </row>
    <row r="13" spans="1:33" s="18" customFormat="1" x14ac:dyDescent="0.2">
      <c r="A13" s="35" t="s">
        <v>56</v>
      </c>
      <c r="B13" s="27"/>
      <c r="C13" s="28"/>
      <c r="D13" s="28"/>
      <c r="E13" s="28"/>
      <c r="F13" s="28"/>
      <c r="G13" s="30"/>
      <c r="H13" s="31" t="s">
        <v>47</v>
      </c>
      <c r="I13" s="31" t="s">
        <v>47</v>
      </c>
      <c r="J13" s="28" t="e">
        <f>VLOOKUP(I13,Formulas!$B$17:$H$21,HLOOKUP(H13,Formulas!$D$15:$H$15,2,FALSE()), FALSE())</f>
        <v>#REF!</v>
      </c>
      <c r="K13" s="28" t="s">
        <v>47</v>
      </c>
      <c r="L13" s="32"/>
      <c r="M13" s="28"/>
      <c r="N13" s="28" t="s">
        <v>47</v>
      </c>
      <c r="O13" s="28"/>
      <c r="P13" s="28"/>
      <c r="Q13" s="33"/>
      <c r="R13" s="28"/>
      <c r="S13" s="28" t="s">
        <v>47</v>
      </c>
      <c r="T13" s="28" t="s">
        <v>47</v>
      </c>
      <c r="U13" s="28" t="e">
        <f>VLOOKUP(T13,Formulas!$B$17:$H$21,HLOOKUP(S13,Formulas!$D$15:$H$15,2,FALSE()), FALSE())</f>
        <v>#REF!</v>
      </c>
      <c r="V13" s="34"/>
      <c r="W13" s="34"/>
      <c r="X13" s="28" t="s">
        <v>47</v>
      </c>
      <c r="Y13" s="28"/>
      <c r="Z13" s="28" t="s">
        <v>47</v>
      </c>
    </row>
    <row r="14" spans="1:33" s="18" customFormat="1" x14ac:dyDescent="0.2">
      <c r="A14" s="35" t="s">
        <v>57</v>
      </c>
      <c r="B14" s="27"/>
      <c r="C14" s="28"/>
      <c r="D14" s="28"/>
      <c r="E14" s="28"/>
      <c r="F14" s="28"/>
      <c r="G14" s="30"/>
      <c r="H14" s="31" t="s">
        <v>47</v>
      </c>
      <c r="I14" s="31" t="s">
        <v>47</v>
      </c>
      <c r="J14" s="28" t="e">
        <f>VLOOKUP(I14,Formulas!$B$17:$H$21,HLOOKUP(H14,Formulas!$D$15:$H$15,2,FALSE()), FALSE())</f>
        <v>#REF!</v>
      </c>
      <c r="K14" s="28" t="s">
        <v>47</v>
      </c>
      <c r="L14" s="32"/>
      <c r="M14" s="28"/>
      <c r="N14" s="28" t="s">
        <v>47</v>
      </c>
      <c r="O14" s="28"/>
      <c r="P14" s="28"/>
      <c r="Q14" s="33"/>
      <c r="R14" s="28"/>
      <c r="S14" s="28" t="s">
        <v>47</v>
      </c>
      <c r="T14" s="28" t="s">
        <v>47</v>
      </c>
      <c r="U14" s="28" t="e">
        <f>VLOOKUP(T14,Formulas!$B$17:$H$21,HLOOKUP(S14,Formulas!$D$15:$H$15,2,FALSE()), FALSE())</f>
        <v>#REF!</v>
      </c>
      <c r="V14" s="34"/>
      <c r="W14" s="34"/>
      <c r="X14" s="28" t="s">
        <v>47</v>
      </c>
      <c r="Y14" s="28"/>
      <c r="Z14" s="28" t="s">
        <v>47</v>
      </c>
    </row>
    <row r="15" spans="1:33" s="18" customFormat="1" x14ac:dyDescent="0.2">
      <c r="A15" s="35" t="s">
        <v>58</v>
      </c>
      <c r="B15" s="27"/>
      <c r="C15" s="28"/>
      <c r="D15" s="28"/>
      <c r="E15" s="28"/>
      <c r="F15" s="28"/>
      <c r="G15" s="30"/>
      <c r="H15" s="31" t="s">
        <v>47</v>
      </c>
      <c r="I15" s="31" t="s">
        <v>47</v>
      </c>
      <c r="J15" s="28" t="e">
        <f>VLOOKUP(I15,Formulas!$B$17:$H$21,HLOOKUP(H15,Formulas!$D$15:$H$15,2,FALSE()), FALSE())</f>
        <v>#REF!</v>
      </c>
      <c r="K15" s="28" t="s">
        <v>47</v>
      </c>
      <c r="L15" s="32"/>
      <c r="M15" s="28"/>
      <c r="N15" s="28" t="s">
        <v>47</v>
      </c>
      <c r="O15" s="28"/>
      <c r="P15" s="28"/>
      <c r="Q15" s="33"/>
      <c r="R15" s="28"/>
      <c r="S15" s="28" t="s">
        <v>47</v>
      </c>
      <c r="T15" s="28" t="s">
        <v>47</v>
      </c>
      <c r="U15" s="28" t="e">
        <f>VLOOKUP(T15,Formulas!$B$17:$H$21,HLOOKUP(S15,Formulas!$D$15:$H$15,2,FALSE()), FALSE())</f>
        <v>#REF!</v>
      </c>
      <c r="V15" s="34"/>
      <c r="W15" s="34"/>
      <c r="X15" s="28" t="s">
        <v>47</v>
      </c>
      <c r="Y15" s="28"/>
      <c r="Z15" s="28" t="s">
        <v>47</v>
      </c>
    </row>
    <row r="16" spans="1:33" s="18" customFormat="1" x14ac:dyDescent="0.2">
      <c r="A16" s="35" t="s">
        <v>59</v>
      </c>
      <c r="B16" s="27"/>
      <c r="C16" s="28"/>
      <c r="D16" s="28"/>
      <c r="E16" s="28"/>
      <c r="F16" s="28"/>
      <c r="G16" s="30"/>
      <c r="H16" s="31" t="s">
        <v>47</v>
      </c>
      <c r="I16" s="31" t="s">
        <v>47</v>
      </c>
      <c r="J16" s="28" t="e">
        <f>VLOOKUP(I16,Formulas!$B$17:$H$21,HLOOKUP(H16,Formulas!$D$15:$H$15,2,FALSE()), FALSE())</f>
        <v>#REF!</v>
      </c>
      <c r="K16" s="28" t="s">
        <v>47</v>
      </c>
      <c r="L16" s="32"/>
      <c r="M16" s="28"/>
      <c r="N16" s="28" t="s">
        <v>47</v>
      </c>
      <c r="O16" s="28"/>
      <c r="P16" s="28"/>
      <c r="Q16" s="33"/>
      <c r="R16" s="28"/>
      <c r="S16" s="28" t="s">
        <v>47</v>
      </c>
      <c r="T16" s="28" t="s">
        <v>47</v>
      </c>
      <c r="U16" s="28" t="e">
        <f>VLOOKUP(T16,Formulas!$B$17:$H$21,HLOOKUP(S16,Formulas!$D$15:$H$15,2,FALSE()), FALSE())</f>
        <v>#REF!</v>
      </c>
      <c r="V16" s="34"/>
      <c r="W16" s="34"/>
      <c r="X16" s="28" t="s">
        <v>47</v>
      </c>
      <c r="Y16" s="28"/>
      <c r="Z16" s="28" t="s">
        <v>47</v>
      </c>
    </row>
    <row r="17" spans="1:26" s="18" customFormat="1" x14ac:dyDescent="0.2">
      <c r="A17" s="35" t="s">
        <v>60</v>
      </c>
      <c r="B17" s="27"/>
      <c r="C17" s="28"/>
      <c r="D17" s="28"/>
      <c r="E17" s="28"/>
      <c r="F17" s="28"/>
      <c r="G17" s="30"/>
      <c r="H17" s="31" t="s">
        <v>47</v>
      </c>
      <c r="I17" s="31" t="s">
        <v>47</v>
      </c>
      <c r="J17" s="28" t="e">
        <f>VLOOKUP(I17,Formulas!$B$17:$H$21,HLOOKUP(H17,Formulas!$D$15:$H$15,2,FALSE()), FALSE())</f>
        <v>#REF!</v>
      </c>
      <c r="K17" s="28" t="s">
        <v>47</v>
      </c>
      <c r="L17" s="32"/>
      <c r="M17" s="28"/>
      <c r="N17" s="28" t="s">
        <v>47</v>
      </c>
      <c r="O17" s="28"/>
      <c r="P17" s="28"/>
      <c r="Q17" s="33"/>
      <c r="R17" s="28"/>
      <c r="S17" s="28" t="s">
        <v>47</v>
      </c>
      <c r="T17" s="28" t="s">
        <v>47</v>
      </c>
      <c r="U17" s="28" t="e">
        <f>VLOOKUP(T17,Formulas!$B$17:$H$21,HLOOKUP(S17,Formulas!$D$15:$H$15,2,FALSE()), FALSE())</f>
        <v>#REF!</v>
      </c>
      <c r="V17" s="34"/>
      <c r="W17" s="34"/>
      <c r="X17" s="28" t="s">
        <v>47</v>
      </c>
      <c r="Y17" s="28"/>
      <c r="Z17" s="28" t="s">
        <v>47</v>
      </c>
    </row>
    <row r="18" spans="1:26" s="18" customFormat="1" x14ac:dyDescent="0.2">
      <c r="A18" s="35" t="s">
        <v>61</v>
      </c>
      <c r="B18" s="27"/>
      <c r="C18" s="28"/>
      <c r="D18" s="28"/>
      <c r="E18" s="28"/>
      <c r="F18" s="28"/>
      <c r="G18" s="30"/>
      <c r="H18" s="31" t="s">
        <v>47</v>
      </c>
      <c r="I18" s="31" t="s">
        <v>47</v>
      </c>
      <c r="J18" s="28" t="e">
        <f>VLOOKUP(I18,Formulas!$B$17:$H$21,HLOOKUP(H18,Formulas!$D$15:$H$15,2,FALSE()), FALSE())</f>
        <v>#REF!</v>
      </c>
      <c r="K18" s="28" t="s">
        <v>47</v>
      </c>
      <c r="L18" s="32"/>
      <c r="M18" s="28"/>
      <c r="N18" s="28" t="s">
        <v>47</v>
      </c>
      <c r="O18" s="28"/>
      <c r="P18" s="28"/>
      <c r="Q18" s="33"/>
      <c r="R18" s="28"/>
      <c r="S18" s="28" t="s">
        <v>47</v>
      </c>
      <c r="T18" s="28" t="s">
        <v>47</v>
      </c>
      <c r="U18" s="28" t="e">
        <f>VLOOKUP(T18,Formulas!$B$17:$H$21,HLOOKUP(S18,Formulas!$D$15:$H$15,2,FALSE()), FALSE())</f>
        <v>#REF!</v>
      </c>
      <c r="V18" s="34"/>
      <c r="W18" s="34"/>
      <c r="X18" s="28" t="s">
        <v>47</v>
      </c>
      <c r="Y18" s="28"/>
      <c r="Z18" s="28" t="s">
        <v>47</v>
      </c>
    </row>
    <row r="19" spans="1:26" s="18" customFormat="1" x14ac:dyDescent="0.2">
      <c r="A19" s="35" t="s">
        <v>62</v>
      </c>
      <c r="B19" s="27"/>
      <c r="C19" s="28"/>
      <c r="D19" s="28"/>
      <c r="E19" s="28"/>
      <c r="F19" s="28"/>
      <c r="G19" s="30"/>
      <c r="H19" s="31" t="s">
        <v>47</v>
      </c>
      <c r="I19" s="31" t="s">
        <v>47</v>
      </c>
      <c r="J19" s="28" t="e">
        <f>VLOOKUP(I19,Formulas!$B$17:$H$21,HLOOKUP(H19,Formulas!$D$15:$H$15,2,FALSE()), FALSE())</f>
        <v>#REF!</v>
      </c>
      <c r="K19" s="28" t="s">
        <v>47</v>
      </c>
      <c r="L19" s="32"/>
      <c r="M19" s="28"/>
      <c r="N19" s="28" t="s">
        <v>47</v>
      </c>
      <c r="O19" s="28"/>
      <c r="P19" s="28"/>
      <c r="Q19" s="33"/>
      <c r="R19" s="28"/>
      <c r="S19" s="28" t="s">
        <v>47</v>
      </c>
      <c r="T19" s="28" t="s">
        <v>47</v>
      </c>
      <c r="U19" s="28" t="e">
        <f>VLOOKUP(T19,Formulas!$B$17:$H$21,HLOOKUP(S19,Formulas!$D$15:$H$15,2,FALSE()), FALSE())</f>
        <v>#REF!</v>
      </c>
      <c r="V19" s="34"/>
      <c r="W19" s="34"/>
      <c r="X19" s="28" t="s">
        <v>47</v>
      </c>
      <c r="Y19" s="28"/>
      <c r="Z19" s="28" t="s">
        <v>47</v>
      </c>
    </row>
    <row r="20" spans="1:26" s="18" customFormat="1" x14ac:dyDescent="0.2">
      <c r="A20" s="35" t="s">
        <v>63</v>
      </c>
      <c r="B20" s="27"/>
      <c r="C20" s="28"/>
      <c r="D20" s="28"/>
      <c r="E20" s="28"/>
      <c r="F20" s="28"/>
      <c r="G20" s="30"/>
      <c r="H20" s="31" t="s">
        <v>47</v>
      </c>
      <c r="I20" s="31" t="s">
        <v>47</v>
      </c>
      <c r="J20" s="28" t="e">
        <f>VLOOKUP(I20,Formulas!$B$17:$H$21,HLOOKUP(H20,Formulas!$D$15:$H$15,2,FALSE()), FALSE())</f>
        <v>#REF!</v>
      </c>
      <c r="K20" s="28" t="s">
        <v>47</v>
      </c>
      <c r="L20" s="32"/>
      <c r="M20" s="28"/>
      <c r="N20" s="28" t="s">
        <v>47</v>
      </c>
      <c r="O20" s="28"/>
      <c r="P20" s="28"/>
      <c r="Q20" s="33"/>
      <c r="R20" s="28"/>
      <c r="S20" s="28" t="s">
        <v>47</v>
      </c>
      <c r="T20" s="28" t="s">
        <v>47</v>
      </c>
      <c r="U20" s="28" t="e">
        <f>VLOOKUP(T20,Formulas!$B$17:$H$21,HLOOKUP(S20,Formulas!$D$15:$H$15,2,FALSE()), FALSE())</f>
        <v>#REF!</v>
      </c>
      <c r="V20" s="34"/>
      <c r="W20" s="34"/>
      <c r="X20" s="28" t="s">
        <v>47</v>
      </c>
      <c r="Y20" s="28"/>
      <c r="Z20" s="28" t="s">
        <v>47</v>
      </c>
    </row>
    <row r="21" spans="1:26" s="18" customFormat="1" x14ac:dyDescent="0.2">
      <c r="A21" s="35" t="s">
        <v>64</v>
      </c>
      <c r="B21" s="27"/>
      <c r="C21" s="28"/>
      <c r="D21" s="28"/>
      <c r="E21" s="28"/>
      <c r="F21" s="28"/>
      <c r="G21" s="30"/>
      <c r="H21" s="31" t="s">
        <v>47</v>
      </c>
      <c r="I21" s="31" t="s">
        <v>47</v>
      </c>
      <c r="J21" s="28" t="e">
        <f>VLOOKUP(I21,Formulas!$B$17:$H$21,HLOOKUP(H21,Formulas!$D$15:$H$15,2,FALSE()), FALSE())</f>
        <v>#REF!</v>
      </c>
      <c r="K21" s="28" t="s">
        <v>47</v>
      </c>
      <c r="L21" s="32"/>
      <c r="M21" s="28"/>
      <c r="N21" s="28" t="s">
        <v>47</v>
      </c>
      <c r="O21" s="28"/>
      <c r="P21" s="28"/>
      <c r="Q21" s="33"/>
      <c r="R21" s="28"/>
      <c r="S21" s="28" t="s">
        <v>47</v>
      </c>
      <c r="T21" s="28" t="s">
        <v>47</v>
      </c>
      <c r="U21" s="28" t="e">
        <f>VLOOKUP(T21,Formulas!$B$17:$H$21,HLOOKUP(S21,Formulas!$D$15:$H$15,2,FALSE()), FALSE())</f>
        <v>#REF!</v>
      </c>
      <c r="V21" s="34"/>
      <c r="W21" s="34"/>
      <c r="X21" s="28" t="s">
        <v>47</v>
      </c>
      <c r="Y21" s="28"/>
      <c r="Z21" s="28" t="s">
        <v>47</v>
      </c>
    </row>
    <row r="22" spans="1:26" s="18" customFormat="1" x14ac:dyDescent="0.2">
      <c r="A22" s="35" t="s">
        <v>65</v>
      </c>
      <c r="B22" s="27"/>
      <c r="C22" s="28"/>
      <c r="D22" s="28"/>
      <c r="E22" s="28"/>
      <c r="F22" s="28"/>
      <c r="G22" s="30"/>
      <c r="H22" s="31" t="s">
        <v>47</v>
      </c>
      <c r="I22" s="31" t="s">
        <v>47</v>
      </c>
      <c r="J22" s="28" t="e">
        <f>VLOOKUP(I22,Formulas!$B$17:$H$21,HLOOKUP(H22,Formulas!$D$15:$H$15,2,FALSE()), FALSE())</f>
        <v>#REF!</v>
      </c>
      <c r="K22" s="28" t="s">
        <v>47</v>
      </c>
      <c r="L22" s="32"/>
      <c r="M22" s="28"/>
      <c r="N22" s="28" t="s">
        <v>47</v>
      </c>
      <c r="O22" s="28"/>
      <c r="P22" s="28"/>
      <c r="Q22" s="33"/>
      <c r="R22" s="28"/>
      <c r="S22" s="28" t="s">
        <v>47</v>
      </c>
      <c r="T22" s="28" t="s">
        <v>47</v>
      </c>
      <c r="U22" s="28" t="e">
        <f>VLOOKUP(T22,Formulas!$B$17:$H$21,HLOOKUP(S22,Formulas!$D$15:$H$15,2,FALSE()), FALSE())</f>
        <v>#REF!</v>
      </c>
      <c r="V22" s="34"/>
      <c r="W22" s="34"/>
      <c r="X22" s="28" t="s">
        <v>47</v>
      </c>
      <c r="Y22" s="28"/>
      <c r="Z22" s="28" t="s">
        <v>47</v>
      </c>
    </row>
    <row r="23" spans="1:26" s="18" customFormat="1" x14ac:dyDescent="0.2">
      <c r="A23" s="35" t="s">
        <v>66</v>
      </c>
      <c r="B23" s="27"/>
      <c r="C23" s="28"/>
      <c r="D23" s="28"/>
      <c r="E23" s="28"/>
      <c r="F23" s="28"/>
      <c r="G23" s="30"/>
      <c r="H23" s="31" t="s">
        <v>47</v>
      </c>
      <c r="I23" s="31" t="s">
        <v>47</v>
      </c>
      <c r="J23" s="28" t="e">
        <f>VLOOKUP(I23,Formulas!$B$17:$H$21,HLOOKUP(H23,Formulas!$D$15:$H$15,2,FALSE()), FALSE())</f>
        <v>#REF!</v>
      </c>
      <c r="K23" s="28" t="s">
        <v>47</v>
      </c>
      <c r="L23" s="32"/>
      <c r="M23" s="28"/>
      <c r="N23" s="28" t="s">
        <v>47</v>
      </c>
      <c r="O23" s="28"/>
      <c r="P23" s="28"/>
      <c r="Q23" s="33"/>
      <c r="R23" s="28"/>
      <c r="S23" s="28" t="s">
        <v>47</v>
      </c>
      <c r="T23" s="28" t="s">
        <v>47</v>
      </c>
      <c r="U23" s="28" t="e">
        <f>VLOOKUP(T23,Formulas!$B$17:$H$21,HLOOKUP(S23,Formulas!$D$15:$H$15,2,FALSE()), FALSE())</f>
        <v>#REF!</v>
      </c>
      <c r="V23" s="34"/>
      <c r="W23" s="34"/>
      <c r="X23" s="28" t="s">
        <v>47</v>
      </c>
      <c r="Y23" s="28"/>
      <c r="Z23" s="28" t="s">
        <v>47</v>
      </c>
    </row>
    <row r="24" spans="1:26" s="18" customFormat="1" x14ac:dyDescent="0.2">
      <c r="A24" s="35" t="s">
        <v>67</v>
      </c>
      <c r="B24" s="27"/>
      <c r="C24" s="28"/>
      <c r="D24" s="28"/>
      <c r="E24" s="28"/>
      <c r="F24" s="28"/>
      <c r="G24" s="30"/>
      <c r="H24" s="31" t="s">
        <v>47</v>
      </c>
      <c r="I24" s="31" t="s">
        <v>47</v>
      </c>
      <c r="J24" s="28" t="e">
        <f>VLOOKUP(I24,Formulas!$B$17:$H$21,HLOOKUP(H24,Formulas!$D$15:$H$15,2,FALSE()), FALSE())</f>
        <v>#REF!</v>
      </c>
      <c r="K24" s="28" t="s">
        <v>47</v>
      </c>
      <c r="L24" s="32"/>
      <c r="M24" s="28"/>
      <c r="N24" s="28" t="s">
        <v>47</v>
      </c>
      <c r="O24" s="28"/>
      <c r="P24" s="28"/>
      <c r="Q24" s="33"/>
      <c r="R24" s="28"/>
      <c r="S24" s="28" t="s">
        <v>47</v>
      </c>
      <c r="T24" s="28" t="s">
        <v>47</v>
      </c>
      <c r="U24" s="28" t="e">
        <f>VLOOKUP(T24,Formulas!$B$17:$H$21,HLOOKUP(S24,Formulas!$D$15:$H$15,2,FALSE()), FALSE())</f>
        <v>#REF!</v>
      </c>
      <c r="V24" s="34"/>
      <c r="W24" s="34"/>
      <c r="X24" s="28" t="s">
        <v>47</v>
      </c>
      <c r="Y24" s="28"/>
      <c r="Z24" s="28" t="s">
        <v>47</v>
      </c>
    </row>
    <row r="25" spans="1:26" s="18" customFormat="1" x14ac:dyDescent="0.2">
      <c r="A25" s="35" t="s">
        <v>68</v>
      </c>
      <c r="B25" s="27"/>
      <c r="C25" s="28"/>
      <c r="D25" s="28"/>
      <c r="E25" s="28"/>
      <c r="F25" s="28"/>
      <c r="G25" s="30"/>
      <c r="H25" s="31" t="s">
        <v>47</v>
      </c>
      <c r="I25" s="31" t="s">
        <v>47</v>
      </c>
      <c r="J25" s="28" t="e">
        <f>VLOOKUP(I25,Formulas!$B$17:$H$21,HLOOKUP(H25,Formulas!$D$15:$H$15,2,FALSE()), FALSE())</f>
        <v>#REF!</v>
      </c>
      <c r="K25" s="28" t="s">
        <v>47</v>
      </c>
      <c r="L25" s="32"/>
      <c r="M25" s="28"/>
      <c r="N25" s="28" t="s">
        <v>47</v>
      </c>
      <c r="O25" s="28"/>
      <c r="P25" s="28"/>
      <c r="Q25" s="33"/>
      <c r="R25" s="28"/>
      <c r="S25" s="28" t="s">
        <v>47</v>
      </c>
      <c r="T25" s="28" t="s">
        <v>47</v>
      </c>
      <c r="U25" s="28" t="e">
        <f>VLOOKUP(T25,Formulas!$B$17:$H$21,HLOOKUP(S25,Formulas!$D$15:$H$15,2,FALSE()), FALSE())</f>
        <v>#REF!</v>
      </c>
      <c r="V25" s="34"/>
      <c r="W25" s="34"/>
      <c r="X25" s="28" t="s">
        <v>47</v>
      </c>
      <c r="Y25" s="28"/>
      <c r="Z25" s="28" t="s">
        <v>47</v>
      </c>
    </row>
    <row r="26" spans="1:26" s="18" customFormat="1" x14ac:dyDescent="0.2">
      <c r="A26" s="28" t="s">
        <v>69</v>
      </c>
      <c r="B26" s="27"/>
      <c r="C26" s="28"/>
      <c r="D26" s="28"/>
      <c r="E26" s="28"/>
      <c r="F26" s="28"/>
      <c r="G26" s="30"/>
      <c r="H26" s="31" t="s">
        <v>47</v>
      </c>
      <c r="I26" s="31" t="s">
        <v>47</v>
      </c>
      <c r="J26" s="28" t="e">
        <f>VLOOKUP(I26,Formulas!$B$17:$H$21,HLOOKUP(H26,Formulas!$D$15:$H$15,2,FALSE()), FALSE())</f>
        <v>#REF!</v>
      </c>
      <c r="K26" s="28" t="s">
        <v>47</v>
      </c>
      <c r="L26" s="32"/>
      <c r="M26" s="28"/>
      <c r="N26" s="28" t="s">
        <v>47</v>
      </c>
      <c r="O26" s="28"/>
      <c r="P26" s="28"/>
      <c r="Q26" s="33"/>
      <c r="R26" s="28"/>
      <c r="S26" s="28" t="s">
        <v>47</v>
      </c>
      <c r="T26" s="28" t="s">
        <v>47</v>
      </c>
      <c r="U26" s="28" t="e">
        <f>VLOOKUP(T26,Formulas!$B$17:$H$21,HLOOKUP(S26,Formulas!$D$15:$H$15,2,FALSE()), FALSE())</f>
        <v>#REF!</v>
      </c>
      <c r="V26" s="34"/>
      <c r="W26" s="34"/>
      <c r="X26" s="28" t="s">
        <v>47</v>
      </c>
      <c r="Y26" s="28"/>
      <c r="Z26" s="28" t="s">
        <v>47</v>
      </c>
    </row>
    <row r="27" spans="1:26" s="18" customFormat="1" x14ac:dyDescent="0.2">
      <c r="A27" s="28" t="s">
        <v>70</v>
      </c>
      <c r="B27" s="27"/>
      <c r="C27" s="28"/>
      <c r="D27" s="28"/>
      <c r="E27" s="28"/>
      <c r="F27" s="28"/>
      <c r="G27" s="30"/>
      <c r="H27" s="31" t="s">
        <v>47</v>
      </c>
      <c r="I27" s="31" t="s">
        <v>47</v>
      </c>
      <c r="J27" s="28" t="e">
        <f>VLOOKUP(I27,Formulas!$B$17:$H$21,HLOOKUP(H27,Formulas!$D$15:$H$15,2,FALSE()), FALSE())</f>
        <v>#REF!</v>
      </c>
      <c r="K27" s="28" t="s">
        <v>47</v>
      </c>
      <c r="L27" s="32"/>
      <c r="M27" s="28"/>
      <c r="N27" s="28" t="s">
        <v>47</v>
      </c>
      <c r="O27" s="28"/>
      <c r="P27" s="28"/>
      <c r="Q27" s="33"/>
      <c r="R27" s="28"/>
      <c r="S27" s="28" t="s">
        <v>47</v>
      </c>
      <c r="T27" s="28" t="s">
        <v>47</v>
      </c>
      <c r="U27" s="28" t="e">
        <f>VLOOKUP(T27,Formulas!$B$17:$H$21,HLOOKUP(S27,Formulas!$D$15:$H$15,2,FALSE()), FALSE())</f>
        <v>#REF!</v>
      </c>
      <c r="V27" s="34"/>
      <c r="W27" s="34"/>
      <c r="X27" s="28" t="s">
        <v>47</v>
      </c>
      <c r="Y27" s="28"/>
      <c r="Z27" s="28" t="s">
        <v>47</v>
      </c>
    </row>
    <row r="28" spans="1:26" s="18" customFormat="1" x14ac:dyDescent="0.2">
      <c r="A28" s="28" t="s">
        <v>71</v>
      </c>
      <c r="B28" s="27"/>
      <c r="C28" s="28"/>
      <c r="D28" s="28"/>
      <c r="E28" s="28"/>
      <c r="F28" s="28"/>
      <c r="G28" s="30"/>
      <c r="H28" s="31" t="s">
        <v>47</v>
      </c>
      <c r="I28" s="31" t="s">
        <v>47</v>
      </c>
      <c r="J28" s="28" t="e">
        <f>VLOOKUP(I28,Formulas!$B$17:$H$21,HLOOKUP(H28,Formulas!$D$15:$H$15,2,FALSE()), FALSE())</f>
        <v>#REF!</v>
      </c>
      <c r="K28" s="28" t="s">
        <v>47</v>
      </c>
      <c r="L28" s="32"/>
      <c r="M28" s="28"/>
      <c r="N28" s="28" t="s">
        <v>47</v>
      </c>
      <c r="O28" s="28"/>
      <c r="P28" s="28"/>
      <c r="Q28" s="33"/>
      <c r="R28" s="28"/>
      <c r="S28" s="28" t="s">
        <v>47</v>
      </c>
      <c r="T28" s="28" t="s">
        <v>47</v>
      </c>
      <c r="U28" s="28" t="e">
        <f>VLOOKUP(T28,Formulas!$B$17:$H$21,HLOOKUP(S28,Formulas!$D$15:$H$15,2,FALSE()), FALSE())</f>
        <v>#REF!</v>
      </c>
      <c r="V28" s="34"/>
      <c r="W28" s="34"/>
      <c r="X28" s="28" t="s">
        <v>47</v>
      </c>
      <c r="Y28" s="28"/>
      <c r="Z28" s="28" t="s">
        <v>47</v>
      </c>
    </row>
    <row r="29" spans="1:26" s="18" customFormat="1" x14ac:dyDescent="0.2">
      <c r="A29" s="28" t="s">
        <v>72</v>
      </c>
      <c r="B29" s="27"/>
      <c r="C29" s="28"/>
      <c r="D29" s="28"/>
      <c r="E29" s="28"/>
      <c r="F29" s="28"/>
      <c r="G29" s="30"/>
      <c r="H29" s="31" t="s">
        <v>47</v>
      </c>
      <c r="I29" s="31" t="s">
        <v>47</v>
      </c>
      <c r="J29" s="28" t="e">
        <f>VLOOKUP(I29,Formulas!$B$17:$H$21,HLOOKUP(H29,Formulas!$D$15:$H$15,2,FALSE()), FALSE())</f>
        <v>#REF!</v>
      </c>
      <c r="K29" s="28" t="s">
        <v>47</v>
      </c>
      <c r="L29" s="32"/>
      <c r="M29" s="28"/>
      <c r="N29" s="28" t="s">
        <v>47</v>
      </c>
      <c r="O29" s="28"/>
      <c r="P29" s="28"/>
      <c r="Q29" s="33"/>
      <c r="R29" s="28"/>
      <c r="S29" s="28" t="s">
        <v>47</v>
      </c>
      <c r="T29" s="28" t="s">
        <v>47</v>
      </c>
      <c r="U29" s="28" t="e">
        <f>VLOOKUP(T29,Formulas!$B$17:$H$21,HLOOKUP(S29,Formulas!$D$15:$H$15,2,FALSE()), FALSE())</f>
        <v>#REF!</v>
      </c>
      <c r="V29" s="34"/>
      <c r="W29" s="34"/>
      <c r="X29" s="28" t="s">
        <v>47</v>
      </c>
      <c r="Y29" s="28"/>
      <c r="Z29" s="28" t="s">
        <v>47</v>
      </c>
    </row>
    <row r="30" spans="1:26" s="18" customFormat="1" x14ac:dyDescent="0.2">
      <c r="A30" s="28" t="s">
        <v>73</v>
      </c>
      <c r="B30" s="27"/>
      <c r="C30" s="28"/>
      <c r="D30" s="28"/>
      <c r="E30" s="28"/>
      <c r="F30" s="28"/>
      <c r="G30" s="30"/>
      <c r="H30" s="31" t="s">
        <v>47</v>
      </c>
      <c r="I30" s="31" t="s">
        <v>47</v>
      </c>
      <c r="J30" s="28" t="e">
        <f>VLOOKUP(I30,Formulas!$B$17:$H$21,HLOOKUP(H30,Formulas!$D$15:$H$15,2,FALSE()), FALSE())</f>
        <v>#REF!</v>
      </c>
      <c r="K30" s="28" t="s">
        <v>47</v>
      </c>
      <c r="L30" s="32"/>
      <c r="M30" s="28"/>
      <c r="N30" s="28" t="s">
        <v>47</v>
      </c>
      <c r="O30" s="28"/>
      <c r="P30" s="28"/>
      <c r="Q30" s="33"/>
      <c r="R30" s="28"/>
      <c r="S30" s="28" t="s">
        <v>47</v>
      </c>
      <c r="T30" s="28" t="s">
        <v>47</v>
      </c>
      <c r="U30" s="28" t="e">
        <f>VLOOKUP(T30,Formulas!$B$17:$H$21,HLOOKUP(S30,Formulas!$D$15:$H$15,2,FALSE()), FALSE())</f>
        <v>#REF!</v>
      </c>
      <c r="V30" s="34"/>
      <c r="W30" s="34"/>
      <c r="X30" s="28" t="s">
        <v>47</v>
      </c>
      <c r="Y30" s="28"/>
      <c r="Z30" s="28" t="s">
        <v>47</v>
      </c>
    </row>
    <row r="31" spans="1:26" s="18" customFormat="1" x14ac:dyDescent="0.2">
      <c r="A31" s="28" t="s">
        <v>74</v>
      </c>
      <c r="B31" s="36"/>
      <c r="C31" s="31"/>
      <c r="D31" s="31"/>
      <c r="E31" s="28"/>
      <c r="F31" s="28"/>
      <c r="G31" s="30"/>
      <c r="H31" s="31" t="s">
        <v>47</v>
      </c>
      <c r="I31" s="31" t="s">
        <v>47</v>
      </c>
      <c r="J31" s="28" t="e">
        <f>VLOOKUP(I31,Formulas!$B$17:$H$21,HLOOKUP(H31,Formulas!$D$15:$H$15,2,FALSE()), FALSE())</f>
        <v>#REF!</v>
      </c>
      <c r="K31" s="28" t="s">
        <v>47</v>
      </c>
      <c r="L31" s="32"/>
      <c r="M31" s="28"/>
      <c r="N31" s="28" t="s">
        <v>47</v>
      </c>
      <c r="O31" s="28"/>
      <c r="P31" s="28"/>
      <c r="Q31" s="33"/>
      <c r="R31" s="28"/>
      <c r="S31" s="28" t="s">
        <v>47</v>
      </c>
      <c r="T31" s="28" t="s">
        <v>47</v>
      </c>
      <c r="U31" s="28" t="e">
        <f>VLOOKUP(T31,Formulas!$B$17:$H$21,HLOOKUP(S31,Formulas!$D$15:$H$15,2,FALSE()), FALSE())</f>
        <v>#REF!</v>
      </c>
      <c r="V31" s="34"/>
      <c r="W31" s="34"/>
      <c r="X31" s="28" t="s">
        <v>47</v>
      </c>
      <c r="Y31" s="28"/>
      <c r="Z31" s="28" t="s">
        <v>47</v>
      </c>
    </row>
    <row r="32" spans="1:26" x14ac:dyDescent="0.2">
      <c r="A32" s="28" t="s">
        <v>75</v>
      </c>
      <c r="B32" s="36"/>
      <c r="C32" s="37"/>
      <c r="D32" s="31"/>
      <c r="E32" s="28"/>
      <c r="F32" s="28"/>
      <c r="G32" s="30"/>
      <c r="H32" s="31" t="s">
        <v>47</v>
      </c>
      <c r="I32" s="31" t="s">
        <v>47</v>
      </c>
      <c r="J32" s="28" t="e">
        <f>VLOOKUP(I32,Formulas!$B$17:$H$21,HLOOKUP(H32,Formulas!$D$15:$H$15,2,FALSE()), FALSE())</f>
        <v>#REF!</v>
      </c>
      <c r="K32" s="28" t="s">
        <v>47</v>
      </c>
      <c r="L32" s="32"/>
      <c r="M32" s="28"/>
      <c r="N32" s="28" t="s">
        <v>47</v>
      </c>
      <c r="O32" s="28"/>
      <c r="P32" s="28"/>
      <c r="Q32" s="33"/>
      <c r="R32" s="28"/>
      <c r="S32" s="28" t="s">
        <v>47</v>
      </c>
      <c r="T32" s="28" t="s">
        <v>47</v>
      </c>
      <c r="U32" s="28" t="e">
        <f>VLOOKUP(T32,Formulas!$B$17:$H$21,HLOOKUP(S32,Formulas!$D$15:$H$15,2,FALSE()), FALSE())</f>
        <v>#REF!</v>
      </c>
      <c r="V32" s="34"/>
      <c r="W32" s="34"/>
      <c r="X32" s="28" t="s">
        <v>47</v>
      </c>
      <c r="Y32" s="28"/>
      <c r="Z32" s="28" t="s">
        <v>47</v>
      </c>
    </row>
    <row r="33" spans="1:26" x14ac:dyDescent="0.2">
      <c r="A33" s="31" t="s">
        <v>76</v>
      </c>
      <c r="B33" s="36"/>
      <c r="C33" s="37"/>
      <c r="D33" s="31"/>
      <c r="E33" s="28"/>
      <c r="F33" s="28"/>
      <c r="G33" s="30"/>
      <c r="H33" s="31" t="s">
        <v>47</v>
      </c>
      <c r="I33" s="31" t="s">
        <v>47</v>
      </c>
      <c r="J33" s="28" t="e">
        <f>VLOOKUP(I33,Formulas!$B$17:$H$21,HLOOKUP(H33,Formulas!$D$15:$H$15,2,FALSE()), FALSE())</f>
        <v>#REF!</v>
      </c>
      <c r="K33" s="28" t="s">
        <v>47</v>
      </c>
      <c r="L33" s="32"/>
      <c r="M33" s="28"/>
      <c r="N33" s="28" t="s">
        <v>47</v>
      </c>
      <c r="O33" s="28"/>
      <c r="P33" s="28"/>
      <c r="Q33" s="33"/>
      <c r="R33" s="28"/>
      <c r="S33" s="28" t="s">
        <v>47</v>
      </c>
      <c r="T33" s="28" t="s">
        <v>47</v>
      </c>
      <c r="U33" s="28" t="e">
        <f>VLOOKUP(T33,Formulas!$B$17:$H$21,HLOOKUP(S33,Formulas!$D$15:$H$15,2,FALSE()), FALSE())</f>
        <v>#REF!</v>
      </c>
      <c r="V33" s="34"/>
      <c r="W33" s="34"/>
      <c r="X33" s="28" t="s">
        <v>47</v>
      </c>
      <c r="Y33" s="28"/>
      <c r="Z33" s="28" t="s">
        <v>47</v>
      </c>
    </row>
    <row r="34" spans="1:26" x14ac:dyDescent="0.2">
      <c r="A34" s="28" t="s">
        <v>77</v>
      </c>
      <c r="B34" s="36"/>
      <c r="C34" s="32"/>
      <c r="D34" s="28"/>
      <c r="E34" s="28"/>
      <c r="F34" s="28"/>
      <c r="G34" s="30"/>
      <c r="H34" s="31" t="s">
        <v>47</v>
      </c>
      <c r="I34" s="31" t="s">
        <v>47</v>
      </c>
      <c r="J34" s="28" t="e">
        <f>VLOOKUP(I34,Formulas!$B$17:$H$21,HLOOKUP(H34,Formulas!$D$15:$H$15,2,FALSE()), FALSE())</f>
        <v>#REF!</v>
      </c>
      <c r="K34" s="28" t="s">
        <v>47</v>
      </c>
      <c r="L34" s="32"/>
      <c r="M34" s="28"/>
      <c r="N34" s="28" t="s">
        <v>47</v>
      </c>
      <c r="O34" s="28"/>
      <c r="P34" s="28"/>
      <c r="Q34" s="33"/>
      <c r="R34" s="28"/>
      <c r="S34" s="28" t="s">
        <v>47</v>
      </c>
      <c r="T34" s="28" t="s">
        <v>47</v>
      </c>
      <c r="U34" s="28" t="e">
        <f>VLOOKUP(T34,Formulas!$B$17:$H$21,HLOOKUP(S34,Formulas!$D$15:$H$15,2,FALSE()), FALSE())</f>
        <v>#REF!</v>
      </c>
      <c r="V34" s="34"/>
      <c r="W34" s="34"/>
      <c r="X34" s="28" t="s">
        <v>47</v>
      </c>
      <c r="Y34" s="28"/>
      <c r="Z34" s="28" t="s">
        <v>47</v>
      </c>
    </row>
    <row r="35" spans="1:26" x14ac:dyDescent="0.2">
      <c r="A35" s="28" t="s">
        <v>78</v>
      </c>
      <c r="B35" s="27"/>
      <c r="C35" s="32"/>
      <c r="D35" s="28"/>
      <c r="E35" s="28"/>
      <c r="F35" s="28"/>
      <c r="G35" s="30"/>
      <c r="H35" s="31" t="s">
        <v>47</v>
      </c>
      <c r="I35" s="31" t="s">
        <v>47</v>
      </c>
      <c r="J35" s="28" t="e">
        <f>VLOOKUP(I35,Formulas!$B$17:$H$21,HLOOKUP(H35,Formulas!$D$15:$H$15,2,FALSE()), FALSE())</f>
        <v>#REF!</v>
      </c>
      <c r="K35" s="28" t="s">
        <v>47</v>
      </c>
      <c r="L35" s="32"/>
      <c r="M35" s="28"/>
      <c r="N35" s="28" t="s">
        <v>47</v>
      </c>
      <c r="O35" s="28"/>
      <c r="P35" s="28"/>
      <c r="Q35" s="33"/>
      <c r="R35" s="28"/>
      <c r="S35" s="28" t="s">
        <v>47</v>
      </c>
      <c r="T35" s="28" t="s">
        <v>47</v>
      </c>
      <c r="U35" s="28" t="e">
        <f>VLOOKUP(T35,Formulas!$B$17:$H$21,HLOOKUP(S35,Formulas!$D$15:$H$15,2,FALSE()), FALSE())</f>
        <v>#REF!</v>
      </c>
      <c r="V35" s="34"/>
      <c r="W35" s="34"/>
      <c r="X35" s="28" t="s">
        <v>47</v>
      </c>
      <c r="Y35" s="28"/>
      <c r="Z35" s="28" t="s">
        <v>47</v>
      </c>
    </row>
    <row r="36" spans="1:26" x14ac:dyDescent="0.2">
      <c r="A36" s="28" t="s">
        <v>79</v>
      </c>
      <c r="B36" s="27"/>
      <c r="C36" s="32"/>
      <c r="D36" s="28"/>
      <c r="E36" s="28"/>
      <c r="F36" s="28"/>
      <c r="G36" s="30"/>
      <c r="H36" s="31" t="s">
        <v>47</v>
      </c>
      <c r="I36" s="31" t="s">
        <v>47</v>
      </c>
      <c r="J36" s="28" t="e">
        <f>VLOOKUP(I36,Formulas!$B$17:$H$21,HLOOKUP(H36,Formulas!$D$15:$H$15,2,FALSE()), FALSE())</f>
        <v>#REF!</v>
      </c>
      <c r="K36" s="28" t="s">
        <v>47</v>
      </c>
      <c r="L36" s="32"/>
      <c r="M36" s="28"/>
      <c r="N36" s="28" t="s">
        <v>47</v>
      </c>
      <c r="O36" s="28"/>
      <c r="P36" s="28"/>
      <c r="Q36" s="33"/>
      <c r="R36" s="28"/>
      <c r="S36" s="28" t="s">
        <v>47</v>
      </c>
      <c r="T36" s="28" t="s">
        <v>47</v>
      </c>
      <c r="U36" s="28" t="e">
        <f>VLOOKUP(T36,Formulas!$B$17:$H$21,HLOOKUP(S36,Formulas!$D$15:$H$15,2,FALSE()), FALSE())</f>
        <v>#REF!</v>
      </c>
      <c r="V36" s="34"/>
      <c r="W36" s="34"/>
      <c r="X36" s="28" t="s">
        <v>47</v>
      </c>
      <c r="Y36" s="28"/>
      <c r="Z36" s="28" t="s">
        <v>47</v>
      </c>
    </row>
    <row r="37" spans="1:26" x14ac:dyDescent="0.2">
      <c r="A37" s="28" t="s">
        <v>80</v>
      </c>
      <c r="B37" s="27"/>
      <c r="C37" s="32"/>
      <c r="D37" s="28"/>
      <c r="E37" s="28"/>
      <c r="F37" s="28"/>
      <c r="G37" s="30"/>
      <c r="H37" s="31" t="s">
        <v>47</v>
      </c>
      <c r="I37" s="31" t="s">
        <v>47</v>
      </c>
      <c r="J37" s="28" t="e">
        <f>VLOOKUP(I37,Formulas!$B$17:$H$21,HLOOKUP(H37,Formulas!$D$15:$H$15,2,FALSE()), FALSE())</f>
        <v>#REF!</v>
      </c>
      <c r="K37" s="28" t="s">
        <v>47</v>
      </c>
      <c r="L37" s="32"/>
      <c r="M37" s="28"/>
      <c r="N37" s="28" t="s">
        <v>47</v>
      </c>
      <c r="O37" s="28"/>
      <c r="P37" s="28"/>
      <c r="Q37" s="33"/>
      <c r="R37" s="28"/>
      <c r="S37" s="28" t="s">
        <v>47</v>
      </c>
      <c r="T37" s="28" t="s">
        <v>47</v>
      </c>
      <c r="U37" s="28" t="e">
        <f>VLOOKUP(T37,Formulas!$B$17:$H$21,HLOOKUP(S37,Formulas!$D$15:$H$15,2,FALSE()), FALSE())</f>
        <v>#REF!</v>
      </c>
      <c r="V37" s="34"/>
      <c r="W37" s="34"/>
      <c r="X37" s="28" t="s">
        <v>47</v>
      </c>
      <c r="Y37" s="28"/>
      <c r="Z37" s="28" t="s">
        <v>47</v>
      </c>
    </row>
    <row r="38" spans="1:26" x14ac:dyDescent="0.2">
      <c r="A38" s="28" t="s">
        <v>81</v>
      </c>
      <c r="B38" s="27"/>
      <c r="C38" s="32"/>
      <c r="D38" s="28"/>
      <c r="E38" s="28"/>
      <c r="F38" s="28"/>
      <c r="G38" s="30"/>
      <c r="H38" s="31" t="s">
        <v>47</v>
      </c>
      <c r="I38" s="31" t="s">
        <v>47</v>
      </c>
      <c r="J38" s="28" t="e">
        <f>VLOOKUP(I38,Formulas!$B$17:$H$21,HLOOKUP(H38,Formulas!$D$15:$H$15,2,FALSE()), FALSE())</f>
        <v>#REF!</v>
      </c>
      <c r="K38" s="28" t="s">
        <v>47</v>
      </c>
      <c r="L38" s="32"/>
      <c r="M38" s="28"/>
      <c r="N38" s="28" t="s">
        <v>47</v>
      </c>
      <c r="O38" s="28"/>
      <c r="P38" s="28"/>
      <c r="Q38" s="33"/>
      <c r="R38" s="28"/>
      <c r="S38" s="28" t="s">
        <v>47</v>
      </c>
      <c r="T38" s="28" t="s">
        <v>47</v>
      </c>
      <c r="U38" s="28" t="e">
        <f>VLOOKUP(T38,Formulas!$B$17:$H$21,HLOOKUP(S38,Formulas!$D$15:$H$15,2,FALSE()), FALSE())</f>
        <v>#REF!</v>
      </c>
      <c r="V38" s="34"/>
      <c r="W38" s="34"/>
      <c r="X38" s="28" t="s">
        <v>47</v>
      </c>
      <c r="Y38" s="28"/>
      <c r="Z38" s="28" t="s">
        <v>47</v>
      </c>
    </row>
    <row r="39" spans="1:26" x14ac:dyDescent="0.2">
      <c r="A39" s="28" t="s">
        <v>82</v>
      </c>
      <c r="B39" s="27"/>
      <c r="C39" s="32"/>
      <c r="D39" s="28"/>
      <c r="E39" s="28"/>
      <c r="F39" s="28"/>
      <c r="G39" s="30"/>
      <c r="H39" s="31" t="s">
        <v>47</v>
      </c>
      <c r="I39" s="31" t="s">
        <v>47</v>
      </c>
      <c r="J39" s="28" t="e">
        <f>VLOOKUP(I39,Formulas!$B$17:$H$21,HLOOKUP(H39,Formulas!$D$15:$H$15,2,FALSE()), FALSE())</f>
        <v>#REF!</v>
      </c>
      <c r="K39" s="28" t="s">
        <v>47</v>
      </c>
      <c r="L39" s="32"/>
      <c r="M39" s="28"/>
      <c r="N39" s="28" t="s">
        <v>47</v>
      </c>
      <c r="O39" s="28"/>
      <c r="P39" s="28"/>
      <c r="Q39" s="33"/>
      <c r="R39" s="28"/>
      <c r="S39" s="28" t="s">
        <v>47</v>
      </c>
      <c r="T39" s="28" t="s">
        <v>47</v>
      </c>
      <c r="U39" s="28" t="e">
        <f>VLOOKUP(T39,Formulas!$B$17:$H$21,HLOOKUP(S39,Formulas!$D$15:$H$15,2,FALSE()), FALSE())</f>
        <v>#REF!</v>
      </c>
      <c r="V39" s="34"/>
      <c r="W39" s="34"/>
      <c r="X39" s="28" t="s">
        <v>47</v>
      </c>
      <c r="Y39" s="28"/>
      <c r="Z39" s="28" t="s">
        <v>47</v>
      </c>
    </row>
    <row r="40" spans="1:26" x14ac:dyDescent="0.2">
      <c r="A40" s="28" t="s">
        <v>83</v>
      </c>
      <c r="B40" s="27"/>
      <c r="C40" s="32"/>
      <c r="D40" s="28"/>
      <c r="E40" s="28"/>
      <c r="F40" s="28"/>
      <c r="G40" s="30"/>
      <c r="H40" s="31" t="s">
        <v>47</v>
      </c>
      <c r="I40" s="31" t="s">
        <v>47</v>
      </c>
      <c r="J40" s="28" t="e">
        <f>VLOOKUP(I40,Formulas!$B$17:$H$21,HLOOKUP(H40,Formulas!$D$15:$H$15,2,FALSE()), FALSE())</f>
        <v>#REF!</v>
      </c>
      <c r="K40" s="28" t="s">
        <v>47</v>
      </c>
      <c r="L40" s="32"/>
      <c r="M40" s="28"/>
      <c r="N40" s="28" t="s">
        <v>47</v>
      </c>
      <c r="O40" s="28"/>
      <c r="P40" s="28"/>
      <c r="Q40" s="33"/>
      <c r="R40" s="28"/>
      <c r="S40" s="28" t="s">
        <v>47</v>
      </c>
      <c r="T40" s="28" t="s">
        <v>47</v>
      </c>
      <c r="U40" s="28" t="e">
        <f>VLOOKUP(T40,Formulas!$B$17:$H$21,HLOOKUP(S40,Formulas!$D$15:$H$15,2,FALSE()), FALSE())</f>
        <v>#REF!</v>
      </c>
      <c r="V40" s="34"/>
      <c r="W40" s="34"/>
      <c r="X40" s="28" t="s">
        <v>47</v>
      </c>
      <c r="Y40" s="28"/>
      <c r="Z40" s="28" t="s">
        <v>47</v>
      </c>
    </row>
    <row r="41" spans="1:26" x14ac:dyDescent="0.2">
      <c r="A41" s="28"/>
      <c r="B41" s="27"/>
      <c r="C41" s="32"/>
      <c r="D41" s="28"/>
      <c r="E41" s="28"/>
      <c r="F41" s="28"/>
      <c r="G41" s="30"/>
      <c r="H41" s="31" t="s">
        <v>47</v>
      </c>
      <c r="I41" s="31" t="s">
        <v>47</v>
      </c>
      <c r="J41" s="28" t="e">
        <f>VLOOKUP(I41,Formulas!$B$17:$H$21,HLOOKUP(H41,Formulas!$D$15:$H$15,2,FALSE()), FALSE())</f>
        <v>#REF!</v>
      </c>
      <c r="K41" s="28" t="s">
        <v>47</v>
      </c>
      <c r="L41" s="32"/>
      <c r="M41" s="28"/>
      <c r="N41" s="28" t="s">
        <v>47</v>
      </c>
      <c r="O41" s="28"/>
      <c r="P41" s="28"/>
      <c r="Q41" s="33"/>
      <c r="R41" s="28"/>
      <c r="S41" s="28" t="s">
        <v>47</v>
      </c>
      <c r="T41" s="28" t="s">
        <v>47</v>
      </c>
      <c r="U41" s="28" t="e">
        <f>VLOOKUP(T41,Formulas!$B$17:$H$21,HLOOKUP(S41,Formulas!$D$15:$H$15,2,FALSE()), FALSE())</f>
        <v>#REF!</v>
      </c>
      <c r="V41" s="34"/>
      <c r="W41" s="34"/>
      <c r="X41" s="28" t="s">
        <v>47</v>
      </c>
      <c r="Y41" s="28"/>
      <c r="Z41" s="28" t="s">
        <v>47</v>
      </c>
    </row>
    <row r="42" spans="1:26" x14ac:dyDescent="0.2">
      <c r="A42" s="28"/>
      <c r="B42" s="27"/>
      <c r="C42" s="32"/>
      <c r="D42" s="28"/>
      <c r="E42" s="28"/>
      <c r="F42" s="28"/>
      <c r="G42" s="30"/>
      <c r="H42" s="31" t="s">
        <v>47</v>
      </c>
      <c r="I42" s="31" t="s">
        <v>47</v>
      </c>
      <c r="J42" s="28" t="e">
        <f>VLOOKUP(I42,Formulas!$B$17:$H$21,HLOOKUP(H42,Formulas!$D$15:$H$15,2,FALSE()), FALSE())</f>
        <v>#REF!</v>
      </c>
      <c r="K42" s="28" t="s">
        <v>47</v>
      </c>
      <c r="L42" s="32"/>
      <c r="M42" s="28"/>
      <c r="N42" s="28" t="s">
        <v>47</v>
      </c>
      <c r="O42" s="28"/>
      <c r="P42" s="28"/>
      <c r="Q42" s="33"/>
      <c r="R42" s="28"/>
      <c r="S42" s="28" t="s">
        <v>47</v>
      </c>
      <c r="T42" s="28" t="s">
        <v>47</v>
      </c>
      <c r="U42" s="28" t="e">
        <f>VLOOKUP(T42,Formulas!$B$17:$H$21,HLOOKUP(S42,Formulas!$D$15:$H$15,2,FALSE()), FALSE())</f>
        <v>#REF!</v>
      </c>
      <c r="V42" s="34"/>
      <c r="W42" s="34"/>
      <c r="X42" s="28" t="s">
        <v>47</v>
      </c>
      <c r="Y42" s="28"/>
      <c r="Z42" s="28" t="s">
        <v>47</v>
      </c>
    </row>
    <row r="43" spans="1:26" x14ac:dyDescent="0.2">
      <c r="A43" s="28"/>
      <c r="B43" s="27"/>
      <c r="C43" s="32"/>
      <c r="D43" s="28"/>
      <c r="E43" s="28"/>
      <c r="F43" s="28"/>
      <c r="G43" s="30"/>
      <c r="H43" s="31" t="s">
        <v>47</v>
      </c>
      <c r="I43" s="31" t="s">
        <v>47</v>
      </c>
      <c r="J43" s="28" t="e">
        <f>VLOOKUP(I43,Formulas!$B$17:$H$21,HLOOKUP(H43,Formulas!$D$15:$H$15,2,FALSE()), FALSE())</f>
        <v>#REF!</v>
      </c>
      <c r="K43" s="28" t="s">
        <v>47</v>
      </c>
      <c r="L43" s="32"/>
      <c r="M43" s="28"/>
      <c r="N43" s="28" t="s">
        <v>47</v>
      </c>
      <c r="O43" s="28"/>
      <c r="P43" s="28"/>
      <c r="Q43" s="33"/>
      <c r="R43" s="28"/>
      <c r="S43" s="28" t="s">
        <v>47</v>
      </c>
      <c r="T43" s="28" t="s">
        <v>47</v>
      </c>
      <c r="U43" s="28" t="e">
        <f>VLOOKUP(T43,Formulas!$B$17:$H$21,HLOOKUP(S43,Formulas!$D$15:$H$15,2,FALSE()), FALSE())</f>
        <v>#REF!</v>
      </c>
      <c r="V43" s="34"/>
      <c r="W43" s="34"/>
      <c r="X43" s="28" t="s">
        <v>47</v>
      </c>
      <c r="Y43" s="28"/>
      <c r="Z43" s="28" t="s">
        <v>47</v>
      </c>
    </row>
    <row r="44" spans="1:26" x14ac:dyDescent="0.2">
      <c r="A44" s="28"/>
      <c r="B44" s="27"/>
      <c r="C44" s="32"/>
      <c r="D44" s="28"/>
      <c r="E44" s="28"/>
      <c r="F44" s="28"/>
      <c r="G44" s="30"/>
      <c r="H44" s="31" t="s">
        <v>47</v>
      </c>
      <c r="I44" s="31" t="s">
        <v>47</v>
      </c>
      <c r="J44" s="28" t="e">
        <f>VLOOKUP(I44,Formulas!$B$17:$H$21,HLOOKUP(H44,Formulas!$D$15:$H$15,2,FALSE()), FALSE())</f>
        <v>#REF!</v>
      </c>
      <c r="K44" s="28" t="s">
        <v>47</v>
      </c>
      <c r="L44" s="32"/>
      <c r="M44" s="28"/>
      <c r="N44" s="28" t="s">
        <v>47</v>
      </c>
      <c r="O44" s="28"/>
      <c r="P44" s="28"/>
      <c r="Q44" s="33"/>
      <c r="R44" s="28"/>
      <c r="S44" s="28" t="s">
        <v>47</v>
      </c>
      <c r="T44" s="28" t="s">
        <v>47</v>
      </c>
      <c r="U44" s="28" t="e">
        <f>VLOOKUP(T44,Formulas!$B$17:$H$21,HLOOKUP(S44,Formulas!$D$15:$H$15,2,FALSE()), FALSE())</f>
        <v>#REF!</v>
      </c>
      <c r="V44" s="34"/>
      <c r="W44" s="34"/>
      <c r="X44" s="28" t="s">
        <v>47</v>
      </c>
      <c r="Y44" s="28"/>
      <c r="Z44" s="28" t="s">
        <v>47</v>
      </c>
    </row>
    <row r="45" spans="1:26" x14ac:dyDescent="0.2">
      <c r="A45" s="28"/>
      <c r="B45" s="27"/>
      <c r="C45" s="32"/>
      <c r="D45" s="28"/>
      <c r="E45" s="28"/>
      <c r="F45" s="28"/>
      <c r="G45" s="30"/>
      <c r="H45" s="31" t="s">
        <v>47</v>
      </c>
      <c r="I45" s="31" t="s">
        <v>47</v>
      </c>
      <c r="J45" s="28" t="e">
        <f>VLOOKUP(I45,Formulas!$B$17:$H$21,HLOOKUP(H45,Formulas!$D$15:$H$15,2,FALSE()), FALSE())</f>
        <v>#REF!</v>
      </c>
      <c r="K45" s="28" t="s">
        <v>47</v>
      </c>
      <c r="L45" s="32"/>
      <c r="M45" s="28"/>
      <c r="N45" s="28" t="s">
        <v>47</v>
      </c>
      <c r="O45" s="28"/>
      <c r="P45" s="28"/>
      <c r="Q45" s="33"/>
      <c r="R45" s="28"/>
      <c r="S45" s="28" t="s">
        <v>47</v>
      </c>
      <c r="T45" s="28" t="s">
        <v>47</v>
      </c>
      <c r="U45" s="28" t="e">
        <f>VLOOKUP(T45,Formulas!$B$17:$H$21,HLOOKUP(S45,Formulas!$D$15:$H$15,2,FALSE()), FALSE())</f>
        <v>#REF!</v>
      </c>
      <c r="V45" s="34"/>
      <c r="W45" s="34"/>
      <c r="X45" s="28" t="s">
        <v>47</v>
      </c>
      <c r="Y45" s="28"/>
      <c r="Z45" s="28" t="s">
        <v>47</v>
      </c>
    </row>
    <row r="46" spans="1:26" x14ac:dyDescent="0.2">
      <c r="A46" s="28"/>
      <c r="B46" s="27"/>
      <c r="C46" s="32"/>
      <c r="D46" s="28"/>
      <c r="E46" s="28"/>
      <c r="F46" s="28"/>
      <c r="G46" s="30"/>
      <c r="H46" s="31" t="s">
        <v>47</v>
      </c>
      <c r="I46" s="31" t="s">
        <v>47</v>
      </c>
      <c r="J46" s="28" t="e">
        <f>VLOOKUP(I46,Formulas!$B$17:$H$21,HLOOKUP(H46,Formulas!$D$15:$H$15,2,FALSE()), FALSE())</f>
        <v>#REF!</v>
      </c>
      <c r="K46" s="28" t="s">
        <v>47</v>
      </c>
      <c r="L46" s="32"/>
      <c r="M46" s="28"/>
      <c r="N46" s="28" t="s">
        <v>47</v>
      </c>
      <c r="O46" s="28"/>
      <c r="P46" s="28"/>
      <c r="Q46" s="33"/>
      <c r="R46" s="28"/>
      <c r="S46" s="28" t="s">
        <v>47</v>
      </c>
      <c r="T46" s="28" t="s">
        <v>47</v>
      </c>
      <c r="U46" s="28" t="e">
        <f>VLOOKUP(T46,Formulas!$B$17:$H$21,HLOOKUP(S46,Formulas!$D$15:$H$15,2,FALSE()), FALSE())</f>
        <v>#REF!</v>
      </c>
      <c r="V46" s="34"/>
      <c r="W46" s="34"/>
      <c r="X46" s="28" t="s">
        <v>47</v>
      </c>
      <c r="Y46" s="28"/>
      <c r="Z46" s="28" t="s">
        <v>47</v>
      </c>
    </row>
    <row r="47" spans="1:26" x14ac:dyDescent="0.2">
      <c r="A47" s="28"/>
      <c r="B47" s="27"/>
      <c r="C47" s="32"/>
      <c r="D47" s="28"/>
      <c r="E47" s="28"/>
      <c r="F47" s="28"/>
      <c r="G47" s="30"/>
      <c r="H47" s="31" t="s">
        <v>47</v>
      </c>
      <c r="I47" s="31" t="s">
        <v>47</v>
      </c>
      <c r="J47" s="28" t="e">
        <f>VLOOKUP(I47,Formulas!$B$17:$H$21,HLOOKUP(H47,Formulas!$D$15:$H$15,2,FALSE()), FALSE())</f>
        <v>#REF!</v>
      </c>
      <c r="K47" s="28" t="s">
        <v>47</v>
      </c>
      <c r="L47" s="32"/>
      <c r="M47" s="28"/>
      <c r="N47" s="28" t="s">
        <v>47</v>
      </c>
      <c r="O47" s="28"/>
      <c r="P47" s="28"/>
      <c r="Q47" s="33"/>
      <c r="R47" s="28"/>
      <c r="S47" s="28" t="s">
        <v>47</v>
      </c>
      <c r="T47" s="28" t="s">
        <v>47</v>
      </c>
      <c r="U47" s="28" t="e">
        <f>VLOOKUP(T47,Formulas!$B$17:$H$21,HLOOKUP(S47,Formulas!$D$15:$H$15,2,FALSE()), FALSE())</f>
        <v>#REF!</v>
      </c>
      <c r="V47" s="34"/>
      <c r="W47" s="34"/>
      <c r="X47" s="28" t="s">
        <v>47</v>
      </c>
      <c r="Y47" s="28"/>
      <c r="Z47" s="28" t="s">
        <v>47</v>
      </c>
    </row>
    <row r="48" spans="1:26" x14ac:dyDescent="0.2">
      <c r="A48" s="28"/>
      <c r="B48" s="27"/>
      <c r="C48" s="32"/>
      <c r="D48" s="28"/>
      <c r="E48" s="28"/>
      <c r="F48" s="28"/>
      <c r="G48" s="30"/>
      <c r="H48" s="31" t="s">
        <v>47</v>
      </c>
      <c r="I48" s="31" t="s">
        <v>47</v>
      </c>
      <c r="J48" s="28" t="e">
        <f>VLOOKUP(I48,Formulas!$B$17:$H$21,HLOOKUP(H48,Formulas!$D$15:$H$15,2,FALSE()), FALSE())</f>
        <v>#REF!</v>
      </c>
      <c r="K48" s="28" t="s">
        <v>47</v>
      </c>
      <c r="L48" s="32"/>
      <c r="M48" s="28"/>
      <c r="N48" s="28" t="s">
        <v>47</v>
      </c>
      <c r="O48" s="28"/>
      <c r="P48" s="28"/>
      <c r="Q48" s="33"/>
      <c r="R48" s="28"/>
      <c r="S48" s="28" t="s">
        <v>47</v>
      </c>
      <c r="T48" s="28" t="s">
        <v>47</v>
      </c>
      <c r="U48" s="28" t="e">
        <f>VLOOKUP(T48,Formulas!$B$17:$H$21,HLOOKUP(S48,Formulas!$D$15:$H$15,2,FALSE()), FALSE())</f>
        <v>#REF!</v>
      </c>
      <c r="V48" s="34"/>
      <c r="W48" s="34"/>
      <c r="X48" s="28" t="s">
        <v>47</v>
      </c>
      <c r="Y48" s="28"/>
      <c r="Z48" s="28" t="s">
        <v>47</v>
      </c>
    </row>
    <row r="49" spans="1:26" x14ac:dyDescent="0.2">
      <c r="A49" s="28"/>
      <c r="B49" s="27"/>
      <c r="C49" s="32"/>
      <c r="D49" s="28"/>
      <c r="E49" s="28"/>
      <c r="F49" s="28"/>
      <c r="G49" s="30"/>
      <c r="H49" s="31" t="s">
        <v>47</v>
      </c>
      <c r="I49" s="31" t="s">
        <v>47</v>
      </c>
      <c r="J49" s="28" t="e">
        <f>VLOOKUP(I49,Formulas!$B$17:$H$21,HLOOKUP(H49,Formulas!$D$15:$H$15,2,FALSE()), FALSE())</f>
        <v>#REF!</v>
      </c>
      <c r="K49" s="28" t="s">
        <v>47</v>
      </c>
      <c r="L49" s="32"/>
      <c r="M49" s="28"/>
      <c r="N49" s="28" t="s">
        <v>47</v>
      </c>
      <c r="O49" s="28"/>
      <c r="P49" s="28"/>
      <c r="Q49" s="33"/>
      <c r="R49" s="28"/>
      <c r="S49" s="28" t="s">
        <v>47</v>
      </c>
      <c r="T49" s="28" t="s">
        <v>47</v>
      </c>
      <c r="U49" s="28" t="e">
        <f>VLOOKUP(T49,Formulas!$B$17:$H$21,HLOOKUP(S49,Formulas!$D$15:$H$15,2,FALSE()), FALSE())</f>
        <v>#REF!</v>
      </c>
      <c r="V49" s="34"/>
      <c r="W49" s="34"/>
      <c r="X49" s="28" t="s">
        <v>47</v>
      </c>
      <c r="Y49" s="28"/>
      <c r="Z49" s="28" t="s">
        <v>47</v>
      </c>
    </row>
    <row r="50" spans="1:26" ht="12.75" x14ac:dyDescent="0.2">
      <c r="A50" s="31"/>
      <c r="B50" s="36"/>
      <c r="C50" s="37"/>
      <c r="D50" s="31"/>
      <c r="E50" s="31"/>
      <c r="F50" s="31"/>
      <c r="G50" s="38"/>
      <c r="H50" s="31" t="s">
        <v>47</v>
      </c>
      <c r="I50" s="31" t="s">
        <v>47</v>
      </c>
      <c r="J50" s="28" t="e">
        <f>VLOOKUP(I50,Formulas!$B$17:$H$21,HLOOKUP(H50,Formulas!$D$15:$H$15,2,FALSE()), FALSE())</f>
        <v>#REF!</v>
      </c>
      <c r="K50" s="31"/>
      <c r="L50" s="37"/>
      <c r="M50" s="37"/>
      <c r="N50" s="31"/>
      <c r="O50" s="31"/>
      <c r="P50" s="31"/>
      <c r="Q50" s="39"/>
      <c r="R50" s="37"/>
      <c r="S50" s="31"/>
      <c r="T50" s="31"/>
      <c r="U50" s="31"/>
      <c r="V50" s="40"/>
      <c r="W50" s="40"/>
      <c r="X50" s="37"/>
      <c r="Y50" s="37"/>
      <c r="Z50" s="31"/>
    </row>
  </sheetData>
  <conditionalFormatting sqref="H1:I1 L1 N1 S1:T1 X1 Z1 L4:L1048576 S4:T1048576 X4:X1048576 Z4:Z1048576 H51:I1048576 N51:N1048576">
    <cfRule type="containsText" dxfId="23" priority="8" operator="containsText" text="Select">
      <formula>NOT(ISERROR(SEARCH("Select",H1)))</formula>
    </cfRule>
  </conditionalFormatting>
  <conditionalFormatting sqref="H4:I50">
    <cfRule type="containsText" dxfId="22" priority="6" operator="containsText" text="Select">
      <formula>NOT(ISERROR(SEARCH("Select",H4)))</formula>
    </cfRule>
  </conditionalFormatting>
  <conditionalFormatting sqref="J4:J50">
    <cfRule type="containsText" dxfId="21" priority="2" operator="containsText" text="High">
      <formula>NOT(ISERROR(SEARCH("High",J4)))</formula>
    </cfRule>
    <cfRule type="containsText" dxfId="20" priority="3" operator="containsText" text="Significant">
      <formula>NOT(ISERROR(SEARCH("Significant",J4)))</formula>
    </cfRule>
    <cfRule type="containsText" dxfId="19" priority="4" operator="containsText" text="Moderate">
      <formula>NOT(ISERROR(SEARCH("Moderate",J4)))</formula>
    </cfRule>
    <cfRule type="containsText" dxfId="18" priority="5" operator="containsText" text="Low">
      <formula>NOT(ISERROR(SEARCH("Low",J4)))</formula>
    </cfRule>
  </conditionalFormatting>
  <conditionalFormatting sqref="N4:N50">
    <cfRule type="containsText" dxfId="17" priority="7" operator="containsText" text="Select">
      <formula>NOT(ISERROR(SEARCH("Select",N4)))</formula>
    </cfRule>
  </conditionalFormatting>
  <conditionalFormatting sqref="U4:U49">
    <cfRule type="containsText" dxfId="16" priority="9" operator="containsText" text="High">
      <formula>NOT(ISERROR(SEARCH("High",U4)))</formula>
    </cfRule>
    <cfRule type="containsText" dxfId="15" priority="10" operator="containsText" text="Significant">
      <formula>NOT(ISERROR(SEARCH("Significant",U4)))</formula>
    </cfRule>
    <cfRule type="containsText" dxfId="14" priority="11" operator="containsText" text="Moderate">
      <formula>NOT(ISERROR(SEARCH("Moderate",U4)))</formula>
    </cfRule>
    <cfRule type="containsText" dxfId="13" priority="12" operator="containsText" text="Low">
      <formula>NOT(ISERROR(SEARCH("Low",U4)))</formula>
    </cfRule>
  </conditionalFormatting>
  <conditionalFormatting sqref="X4:Y49">
    <cfRule type="containsText" dxfId="12" priority="13" operator="containsText" text="Red">
      <formula>NOT(ISERROR(SEARCH("Red",X4)))</formula>
    </cfRule>
    <cfRule type="containsText" dxfId="11" priority="14" operator="containsText" text="Amber">
      <formula>NOT(ISERROR(SEARCH("Amber",X4)))</formula>
    </cfRule>
    <cfRule type="containsText" dxfId="10" priority="15" operator="containsText" text="Green">
      <formula>NOT(ISERROR(SEARCH("Green",X4)))</formula>
    </cfRule>
  </conditionalFormatting>
  <dataValidations count="6">
    <dataValidation type="date" allowBlank="1" showInputMessage="1" showErrorMessage="1" sqref="Q1 B4:B31 Q4:Q49 R50:R1050 X50:X1050" xr:uid="{00000000-0002-0000-0000-000000000000}">
      <formula1>43831</formula1>
      <formula2>72686</formula2>
    </dataValidation>
    <dataValidation type="list" allowBlank="1" showInputMessage="1" showErrorMessage="1" sqref="X1 X4:X49 Z50:Z1050" xr:uid="{00000000-0002-0000-0000-000001000000}">
      <formula1>RiskRAG</formula1>
      <formula2>0</formula2>
    </dataValidation>
    <dataValidation type="list" allowBlank="1" showInputMessage="1" showErrorMessage="1" sqref="N4:N50" xr:uid="{00000000-0002-0000-0000-000002000000}">
      <formula1>RiskResponseControlStrategy</formula1>
      <formula2>0</formula2>
    </dataValidation>
    <dataValidation type="list" allowBlank="1" showInputMessage="1" showErrorMessage="1" sqref="Z4:Z49" xr:uid="{00000000-0002-0000-0000-000003000000}">
      <formula1>RiskStatus</formula1>
      <formula2>0</formula2>
    </dataValidation>
    <dataValidation type="list" showInputMessage="1" showErrorMessage="1" sqref="K4:K49" xr:uid="{00000000-0002-0000-0000-000004000000}">
      <formula1>RiskCategory</formula1>
      <formula2>0</formula2>
    </dataValidation>
    <dataValidation type="list" showInputMessage="1" showErrorMessage="1" sqref="I4:I50 T4:T49" xr:uid="{00000000-0002-0000-0000-000005000000}">
      <formula1>RiskProbabilityLikelihood</formula1>
      <formula2>0</formula2>
    </dataValidation>
  </dataValidations>
  <printOptions horizontalCentered="1"/>
  <pageMargins left="0.62986111111111098" right="0.62986111111111098" top="0.31527777777777799" bottom="0.905555555555556" header="0.511811023622047" footer="0.31527777777777799"/>
  <pageSetup paperSize="8" scale="39"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6000000}">
          <x14:formula1>
            <xm:f>Formulas!$D$15:$I$15</xm:f>
          </x14:formula1>
          <x14:formula2>
            <xm:f>0</xm:f>
          </x14:formula2>
          <xm:sqref>H4:H50 S4:S49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6"/>
  <sheetViews>
    <sheetView showGridLines="0" tabSelected="1" topLeftCell="B1" zoomScale="110" zoomScaleNormal="110" zoomScalePageLayoutView="90" workbookViewId="0">
      <selection activeCell="N29" sqref="N29"/>
    </sheetView>
  </sheetViews>
  <sheetFormatPr defaultColWidth="8.625" defaultRowHeight="12.75" x14ac:dyDescent="0.2"/>
  <cols>
    <col min="1" max="1" width="10.875" style="41" customWidth="1"/>
    <col min="2" max="2" width="10.625" style="7" customWidth="1"/>
    <col min="3" max="3" width="12.625" style="42" customWidth="1"/>
    <col min="4" max="4" width="21.125" style="5" customWidth="1"/>
    <col min="5" max="5" width="18.375" style="9" customWidth="1"/>
    <col min="6" max="6" width="20.375" style="9" customWidth="1"/>
    <col min="7" max="7" width="22.625" style="5" customWidth="1"/>
    <col min="8" max="8" width="27" style="9" customWidth="1"/>
    <col min="9" max="9" width="4.875" style="9" customWidth="1"/>
    <col min="10" max="10" width="7.375" style="9" customWidth="1"/>
    <col min="11" max="11" width="5" style="9" customWidth="1"/>
    <col min="12" max="12" width="5.375" style="9" customWidth="1"/>
    <col min="13" max="13" width="4" style="9" customWidth="1"/>
    <col min="14" max="14" width="5.375" style="9" customWidth="1"/>
    <col min="15" max="15" width="4.875" style="7" customWidth="1"/>
    <col min="16" max="16" width="12.375" style="9" customWidth="1"/>
    <col min="17" max="17" width="11.625" style="42" customWidth="1"/>
    <col min="18" max="18" width="13" style="9" customWidth="1"/>
    <col min="19" max="19" width="21.125" style="5" customWidth="1"/>
    <col min="20" max="20" width="25.875" style="5" customWidth="1"/>
    <col min="21" max="21" width="21.125" style="7" customWidth="1"/>
    <col min="22" max="23" width="11.625" style="43" customWidth="1"/>
    <col min="24" max="24" width="12.375" style="7" customWidth="1"/>
    <col min="25" max="25" width="21.125" style="7" customWidth="1"/>
    <col min="26" max="16384" width="8.625" style="5"/>
  </cols>
  <sheetData>
    <row r="1" spans="1:25" ht="58.5" customHeight="1" x14ac:dyDescent="0.2"/>
    <row r="2" spans="1:25" s="18" customFormat="1" ht="69" customHeight="1" x14ac:dyDescent="0.2">
      <c r="A2" s="44" t="s">
        <v>84</v>
      </c>
      <c r="B2" s="14" t="s">
        <v>0</v>
      </c>
      <c r="C2" s="45" t="s">
        <v>85</v>
      </c>
      <c r="D2" s="14" t="s">
        <v>86</v>
      </c>
      <c r="E2" s="14" t="s">
        <v>87</v>
      </c>
      <c r="F2" s="14" t="s">
        <v>88</v>
      </c>
      <c r="G2" s="14" t="s">
        <v>4</v>
      </c>
      <c r="H2" s="14" t="s">
        <v>89</v>
      </c>
      <c r="I2" s="46" t="s">
        <v>90</v>
      </c>
      <c r="J2" s="46" t="s">
        <v>91</v>
      </c>
      <c r="K2" s="46" t="s">
        <v>92</v>
      </c>
      <c r="L2" s="46" t="s">
        <v>93</v>
      </c>
      <c r="M2" s="46" t="s">
        <v>94</v>
      </c>
      <c r="N2" s="46" t="s">
        <v>95</v>
      </c>
      <c r="O2" s="46" t="s">
        <v>96</v>
      </c>
      <c r="P2" s="14" t="s">
        <v>97</v>
      </c>
      <c r="Q2" s="45" t="s">
        <v>98</v>
      </c>
      <c r="R2" s="14" t="s">
        <v>99</v>
      </c>
      <c r="S2" s="14" t="s">
        <v>100</v>
      </c>
      <c r="T2" s="14" t="s">
        <v>101</v>
      </c>
      <c r="U2" s="14" t="s">
        <v>102</v>
      </c>
      <c r="V2" s="45" t="s">
        <v>21</v>
      </c>
      <c r="W2" s="45" t="s">
        <v>103</v>
      </c>
      <c r="X2" s="14" t="s">
        <v>104</v>
      </c>
      <c r="Y2" s="14" t="s">
        <v>105</v>
      </c>
    </row>
    <row r="3" spans="1:25" s="51" customFormat="1" ht="76.5" x14ac:dyDescent="0.2">
      <c r="A3" s="47" t="s">
        <v>106</v>
      </c>
      <c r="B3" s="47" t="s">
        <v>107</v>
      </c>
      <c r="C3" s="48" t="s">
        <v>108</v>
      </c>
      <c r="D3" s="47" t="s">
        <v>109</v>
      </c>
      <c r="E3" s="47" t="s">
        <v>110</v>
      </c>
      <c r="F3" s="47" t="s">
        <v>111</v>
      </c>
      <c r="G3" s="49" t="s">
        <v>112</v>
      </c>
      <c r="H3" s="47" t="s">
        <v>113</v>
      </c>
      <c r="I3" s="50" t="s">
        <v>114</v>
      </c>
      <c r="J3" s="50" t="s">
        <v>114</v>
      </c>
      <c r="K3" s="50" t="s">
        <v>114</v>
      </c>
      <c r="L3" s="50" t="s">
        <v>114</v>
      </c>
      <c r="M3" s="50" t="s">
        <v>114</v>
      </c>
      <c r="N3" s="50" t="s">
        <v>114</v>
      </c>
      <c r="O3" s="50" t="s">
        <v>114</v>
      </c>
      <c r="P3" s="49"/>
      <c r="Q3" s="48" t="s">
        <v>42</v>
      </c>
      <c r="R3" s="47" t="s">
        <v>115</v>
      </c>
      <c r="S3" s="47" t="s">
        <v>116</v>
      </c>
      <c r="T3" s="47"/>
      <c r="U3" s="47" t="s">
        <v>116</v>
      </c>
      <c r="V3" s="48" t="s">
        <v>117</v>
      </c>
      <c r="W3" s="47" t="s">
        <v>118</v>
      </c>
      <c r="X3" s="47" t="s">
        <v>119</v>
      </c>
      <c r="Y3" s="47" t="s">
        <v>120</v>
      </c>
    </row>
    <row r="4" spans="1:25" s="18" customFormat="1" ht="14.25" x14ac:dyDescent="0.2">
      <c r="A4" s="28" t="s">
        <v>121</v>
      </c>
      <c r="B4" s="52"/>
      <c r="C4" s="28"/>
      <c r="D4" s="28"/>
      <c r="E4" s="28" t="s">
        <v>47</v>
      </c>
      <c r="F4" s="28" t="s">
        <v>47</v>
      </c>
      <c r="G4" s="28"/>
      <c r="H4" s="28"/>
      <c r="I4" s="28"/>
      <c r="J4" s="28"/>
      <c r="K4" s="28"/>
      <c r="L4" s="28"/>
      <c r="M4" s="28"/>
      <c r="N4" s="28"/>
      <c r="O4" s="28"/>
      <c r="P4" s="28"/>
      <c r="Q4" s="34"/>
      <c r="R4" s="53" t="s">
        <v>47</v>
      </c>
      <c r="S4" s="28">
        <f>IssueRegister[[#This Row],[Action Owner]]</f>
        <v>0</v>
      </c>
      <c r="T4" s="28"/>
      <c r="U4" s="28"/>
      <c r="V4" s="34"/>
      <c r="W4" s="53" t="s">
        <v>47</v>
      </c>
      <c r="X4" s="53" t="s">
        <v>47</v>
      </c>
      <c r="Y4" s="28"/>
    </row>
    <row r="5" spans="1:25" s="18" customFormat="1" x14ac:dyDescent="0.2">
      <c r="A5" s="28" t="s">
        <v>122</v>
      </c>
      <c r="B5" s="28"/>
      <c r="C5" s="34"/>
      <c r="D5" s="28"/>
      <c r="E5" s="28" t="s">
        <v>47</v>
      </c>
      <c r="F5" s="28" t="s">
        <v>47</v>
      </c>
      <c r="G5" s="28"/>
      <c r="H5" s="28"/>
      <c r="I5" s="28"/>
      <c r="J5" s="28"/>
      <c r="K5" s="28"/>
      <c r="L5" s="28"/>
      <c r="M5" s="28"/>
      <c r="N5" s="28"/>
      <c r="O5" s="28"/>
      <c r="P5" s="28"/>
      <c r="Q5" s="34"/>
      <c r="R5" s="53" t="s">
        <v>47</v>
      </c>
      <c r="S5" s="28">
        <f>IssueRegister[[#This Row],[Action Owner]]</f>
        <v>0</v>
      </c>
      <c r="T5" s="28"/>
      <c r="U5" s="28"/>
      <c r="V5" s="34"/>
      <c r="W5" s="53" t="s">
        <v>47</v>
      </c>
      <c r="X5" s="53" t="s">
        <v>47</v>
      </c>
      <c r="Y5" s="28"/>
    </row>
    <row r="6" spans="1:25" s="18" customFormat="1" x14ac:dyDescent="0.2">
      <c r="A6" s="28" t="s">
        <v>123</v>
      </c>
      <c r="B6" s="28"/>
      <c r="C6" s="34"/>
      <c r="D6" s="28"/>
      <c r="E6" s="28" t="s">
        <v>47</v>
      </c>
      <c r="F6" s="28" t="s">
        <v>47</v>
      </c>
      <c r="G6" s="28"/>
      <c r="H6" s="28"/>
      <c r="I6" s="28"/>
      <c r="J6" s="28"/>
      <c r="K6" s="28"/>
      <c r="L6" s="28"/>
      <c r="M6" s="28"/>
      <c r="N6" s="28"/>
      <c r="O6" s="28"/>
      <c r="P6" s="28"/>
      <c r="Q6" s="34"/>
      <c r="R6" s="53" t="s">
        <v>47</v>
      </c>
      <c r="S6" s="28">
        <f>IssueRegister[[#This Row],[Action Owner]]</f>
        <v>0</v>
      </c>
      <c r="T6" s="28"/>
      <c r="U6" s="28"/>
      <c r="V6" s="34"/>
      <c r="W6" s="53" t="s">
        <v>47</v>
      </c>
      <c r="X6" s="53" t="s">
        <v>47</v>
      </c>
      <c r="Y6" s="28"/>
    </row>
    <row r="7" spans="1:25" s="18" customFormat="1" x14ac:dyDescent="0.2">
      <c r="A7" s="28" t="s">
        <v>124</v>
      </c>
      <c r="B7" s="28"/>
      <c r="C7" s="28"/>
      <c r="D7" s="28"/>
      <c r="E7" s="28" t="s">
        <v>47</v>
      </c>
      <c r="F7" s="28" t="s">
        <v>47</v>
      </c>
      <c r="G7" s="28"/>
      <c r="H7" s="28"/>
      <c r="I7" s="28"/>
      <c r="J7" s="28"/>
      <c r="K7" s="28"/>
      <c r="L7" s="28"/>
      <c r="M7" s="28"/>
      <c r="N7" s="28"/>
      <c r="O7" s="28"/>
      <c r="P7" s="28"/>
      <c r="Q7" s="34"/>
      <c r="R7" s="53" t="s">
        <v>47</v>
      </c>
      <c r="S7" s="28">
        <f>IssueRegister[[#This Row],[Action Owner]]</f>
        <v>0</v>
      </c>
      <c r="T7" s="28"/>
      <c r="U7" s="28"/>
      <c r="V7" s="34"/>
      <c r="W7" s="53" t="s">
        <v>47</v>
      </c>
      <c r="X7" s="53" t="s">
        <v>47</v>
      </c>
      <c r="Y7" s="28"/>
    </row>
    <row r="8" spans="1:25" s="18" customFormat="1" x14ac:dyDescent="0.2">
      <c r="A8" s="28" t="s">
        <v>125</v>
      </c>
      <c r="B8" s="28"/>
      <c r="C8" s="28"/>
      <c r="D8" s="28"/>
      <c r="E8" s="28" t="s">
        <v>47</v>
      </c>
      <c r="F8" s="28" t="s">
        <v>47</v>
      </c>
      <c r="G8" s="28"/>
      <c r="H8" s="28"/>
      <c r="I8" s="28"/>
      <c r="J8" s="28"/>
      <c r="K8" s="28"/>
      <c r="L8" s="28"/>
      <c r="M8" s="28"/>
      <c r="N8" s="28"/>
      <c r="O8" s="28"/>
      <c r="P8" s="28"/>
      <c r="Q8" s="34"/>
      <c r="R8" s="53" t="s">
        <v>47</v>
      </c>
      <c r="S8" s="28">
        <f>IssueRegister[[#This Row],[Action Owner]]</f>
        <v>0</v>
      </c>
      <c r="T8" s="28"/>
      <c r="U8" s="28"/>
      <c r="V8" s="34"/>
      <c r="W8" s="53" t="s">
        <v>47</v>
      </c>
      <c r="X8" s="53" t="s">
        <v>47</v>
      </c>
      <c r="Y8" s="28"/>
    </row>
    <row r="9" spans="1:25" x14ac:dyDescent="0.2">
      <c r="A9" s="28" t="s">
        <v>126</v>
      </c>
      <c r="B9" s="28"/>
      <c r="C9" s="28"/>
      <c r="D9" s="28"/>
      <c r="E9" s="28" t="s">
        <v>47</v>
      </c>
      <c r="F9" s="28" t="s">
        <v>47</v>
      </c>
      <c r="G9" s="28"/>
      <c r="H9" s="28"/>
      <c r="I9" s="28"/>
      <c r="J9" s="28"/>
      <c r="K9" s="28"/>
      <c r="L9" s="28"/>
      <c r="M9" s="28"/>
      <c r="N9" s="28"/>
      <c r="O9" s="28"/>
      <c r="P9" s="28"/>
      <c r="Q9" s="34"/>
      <c r="R9" s="53" t="s">
        <v>47</v>
      </c>
      <c r="S9" s="28">
        <f>IssueRegister[[#This Row],[Action Owner]]</f>
        <v>0</v>
      </c>
      <c r="T9" s="28"/>
      <c r="U9" s="28"/>
      <c r="V9" s="34"/>
      <c r="W9" s="53" t="s">
        <v>47</v>
      </c>
      <c r="X9" s="53" t="s">
        <v>47</v>
      </c>
      <c r="Y9" s="28"/>
    </row>
    <row r="10" spans="1:25" x14ac:dyDescent="0.2">
      <c r="A10" s="28" t="s">
        <v>127</v>
      </c>
      <c r="B10" s="28"/>
      <c r="C10" s="28"/>
      <c r="D10" s="28"/>
      <c r="E10" s="28" t="s">
        <v>47</v>
      </c>
      <c r="F10" s="28" t="s">
        <v>47</v>
      </c>
      <c r="G10" s="28"/>
      <c r="H10" s="28"/>
      <c r="I10" s="28"/>
      <c r="J10" s="28"/>
      <c r="K10" s="28"/>
      <c r="L10" s="28"/>
      <c r="M10" s="28"/>
      <c r="N10" s="28"/>
      <c r="O10" s="28"/>
      <c r="P10" s="28"/>
      <c r="Q10" s="34"/>
      <c r="R10" s="53" t="s">
        <v>47</v>
      </c>
      <c r="S10" s="28">
        <f>IssueRegister[[#This Row],[Action Owner]]</f>
        <v>0</v>
      </c>
      <c r="T10" s="28"/>
      <c r="U10" s="28"/>
      <c r="V10" s="34"/>
      <c r="W10" s="53" t="s">
        <v>47</v>
      </c>
      <c r="X10" s="53" t="s">
        <v>47</v>
      </c>
      <c r="Y10" s="28"/>
    </row>
    <row r="11" spans="1:25" x14ac:dyDescent="0.2">
      <c r="A11" s="28" t="s">
        <v>128</v>
      </c>
      <c r="B11" s="28"/>
      <c r="C11" s="34"/>
      <c r="D11" s="28"/>
      <c r="E11" s="28" t="s">
        <v>47</v>
      </c>
      <c r="F11" s="28" t="s">
        <v>47</v>
      </c>
      <c r="G11" s="28"/>
      <c r="H11" s="28"/>
      <c r="I11" s="28"/>
      <c r="J11" s="28"/>
      <c r="K11" s="28"/>
      <c r="L11" s="28"/>
      <c r="M11" s="28"/>
      <c r="N11" s="28"/>
      <c r="O11" s="28"/>
      <c r="P11" s="28"/>
      <c r="Q11" s="34"/>
      <c r="R11" s="53" t="s">
        <v>47</v>
      </c>
      <c r="S11" s="28">
        <f>IssueRegister[[#This Row],[Action Owner]]</f>
        <v>0</v>
      </c>
      <c r="T11" s="28"/>
      <c r="U11" s="28"/>
      <c r="V11" s="34"/>
      <c r="W11" s="53" t="s">
        <v>47</v>
      </c>
      <c r="X11" s="53" t="s">
        <v>47</v>
      </c>
      <c r="Y11" s="28"/>
    </row>
    <row r="12" spans="1:25" x14ac:dyDescent="0.2">
      <c r="A12" s="28" t="s">
        <v>129</v>
      </c>
      <c r="B12" s="28"/>
      <c r="C12" s="34"/>
      <c r="D12" s="28"/>
      <c r="E12" s="28" t="s">
        <v>47</v>
      </c>
      <c r="F12" s="28" t="s">
        <v>47</v>
      </c>
      <c r="G12" s="28"/>
      <c r="H12" s="28"/>
      <c r="I12" s="28"/>
      <c r="J12" s="28"/>
      <c r="K12" s="28"/>
      <c r="L12" s="28"/>
      <c r="M12" s="28"/>
      <c r="N12" s="28"/>
      <c r="O12" s="28"/>
      <c r="P12" s="28"/>
      <c r="Q12" s="34"/>
      <c r="R12" s="53" t="s">
        <v>47</v>
      </c>
      <c r="S12" s="28">
        <f>IssueRegister[[#This Row],[Action Owner]]</f>
        <v>0</v>
      </c>
      <c r="T12" s="28"/>
      <c r="U12" s="28"/>
      <c r="V12" s="34"/>
      <c r="W12" s="53" t="s">
        <v>47</v>
      </c>
      <c r="X12" s="53" t="s">
        <v>47</v>
      </c>
      <c r="Y12" s="28"/>
    </row>
    <row r="13" spans="1:25" x14ac:dyDescent="0.2">
      <c r="A13" s="28" t="s">
        <v>130</v>
      </c>
      <c r="B13" s="28"/>
      <c r="C13" s="34"/>
      <c r="D13" s="28"/>
      <c r="E13" s="28" t="s">
        <v>47</v>
      </c>
      <c r="F13" s="28" t="s">
        <v>47</v>
      </c>
      <c r="G13" s="28"/>
      <c r="H13" s="28"/>
      <c r="I13" s="28"/>
      <c r="J13" s="28"/>
      <c r="K13" s="28"/>
      <c r="L13" s="28"/>
      <c r="M13" s="28"/>
      <c r="N13" s="28"/>
      <c r="O13" s="28"/>
      <c r="P13" s="28"/>
      <c r="Q13" s="34"/>
      <c r="R13" s="53" t="s">
        <v>47</v>
      </c>
      <c r="S13" s="28">
        <f>IssueRegister[[#This Row],[Action Owner]]</f>
        <v>0</v>
      </c>
      <c r="T13" s="28"/>
      <c r="U13" s="28"/>
      <c r="V13" s="34"/>
      <c r="W13" s="53" t="s">
        <v>47</v>
      </c>
      <c r="X13" s="53" t="s">
        <v>47</v>
      </c>
      <c r="Y13" s="28"/>
    </row>
    <row r="14" spans="1:25" x14ac:dyDescent="0.2">
      <c r="A14" s="28" t="s">
        <v>131</v>
      </c>
      <c r="B14" s="28"/>
      <c r="C14" s="34"/>
      <c r="D14" s="28"/>
      <c r="E14" s="28" t="s">
        <v>47</v>
      </c>
      <c r="F14" s="28" t="s">
        <v>47</v>
      </c>
      <c r="G14" s="28"/>
      <c r="H14" s="28"/>
      <c r="I14" s="28"/>
      <c r="J14" s="28"/>
      <c r="K14" s="28"/>
      <c r="L14" s="28"/>
      <c r="M14" s="28"/>
      <c r="N14" s="28"/>
      <c r="O14" s="28"/>
      <c r="P14" s="28"/>
      <c r="Q14" s="34"/>
      <c r="R14" s="53" t="s">
        <v>47</v>
      </c>
      <c r="S14" s="28">
        <f>IssueRegister[[#This Row],[Action Owner]]</f>
        <v>0</v>
      </c>
      <c r="T14" s="28"/>
      <c r="U14" s="28"/>
      <c r="V14" s="34"/>
      <c r="W14" s="53" t="s">
        <v>47</v>
      </c>
      <c r="X14" s="53" t="s">
        <v>47</v>
      </c>
      <c r="Y14" s="28"/>
    </row>
    <row r="15" spans="1:25" x14ac:dyDescent="0.2">
      <c r="A15" s="28" t="s">
        <v>132</v>
      </c>
      <c r="B15" s="28"/>
      <c r="C15" s="34"/>
      <c r="D15" s="28"/>
      <c r="E15" s="28" t="s">
        <v>47</v>
      </c>
      <c r="F15" s="28" t="s">
        <v>47</v>
      </c>
      <c r="G15" s="28"/>
      <c r="H15" s="28"/>
      <c r="I15" s="28"/>
      <c r="J15" s="28"/>
      <c r="K15" s="28"/>
      <c r="L15" s="28"/>
      <c r="M15" s="28"/>
      <c r="N15" s="28"/>
      <c r="O15" s="28"/>
      <c r="P15" s="28"/>
      <c r="Q15" s="34"/>
      <c r="R15" s="53" t="s">
        <v>47</v>
      </c>
      <c r="S15" s="28">
        <f>IssueRegister[[#This Row],[Action Owner]]</f>
        <v>0</v>
      </c>
      <c r="T15" s="28"/>
      <c r="U15" s="28"/>
      <c r="V15" s="34"/>
      <c r="W15" s="53" t="s">
        <v>47</v>
      </c>
      <c r="X15" s="53" t="s">
        <v>47</v>
      </c>
      <c r="Y15" s="28"/>
    </row>
    <row r="16" spans="1:25" x14ac:dyDescent="0.2">
      <c r="A16" s="28" t="s">
        <v>133</v>
      </c>
      <c r="B16" s="28"/>
      <c r="C16" s="34"/>
      <c r="D16" s="28"/>
      <c r="E16" s="28" t="s">
        <v>47</v>
      </c>
      <c r="F16" s="28" t="s">
        <v>47</v>
      </c>
      <c r="G16" s="28"/>
      <c r="H16" s="28"/>
      <c r="I16" s="28"/>
      <c r="J16" s="28"/>
      <c r="K16" s="28"/>
      <c r="L16" s="28"/>
      <c r="M16" s="28"/>
      <c r="N16" s="28"/>
      <c r="O16" s="28"/>
      <c r="P16" s="28"/>
      <c r="Q16" s="34"/>
      <c r="R16" s="53" t="s">
        <v>47</v>
      </c>
      <c r="S16" s="28">
        <f>IssueRegister[[#This Row],[Action Owner]]</f>
        <v>0</v>
      </c>
      <c r="T16" s="34"/>
      <c r="U16" s="28"/>
      <c r="V16" s="28"/>
      <c r="W16" s="53" t="s">
        <v>47</v>
      </c>
      <c r="X16" s="53" t="s">
        <v>47</v>
      </c>
      <c r="Y16" s="28"/>
    </row>
    <row r="17" spans="1:25" x14ac:dyDescent="0.2">
      <c r="A17" s="28" t="s">
        <v>134</v>
      </c>
      <c r="B17" s="28"/>
      <c r="C17" s="34"/>
      <c r="D17" s="28"/>
      <c r="E17" s="28" t="s">
        <v>47</v>
      </c>
      <c r="F17" s="28" t="s">
        <v>47</v>
      </c>
      <c r="G17" s="28"/>
      <c r="H17" s="28"/>
      <c r="I17" s="28"/>
      <c r="J17" s="28"/>
      <c r="K17" s="28"/>
      <c r="L17" s="28"/>
      <c r="M17" s="28"/>
      <c r="N17" s="28"/>
      <c r="O17" s="28"/>
      <c r="P17" s="28"/>
      <c r="Q17" s="34"/>
      <c r="R17" s="53" t="s">
        <v>47</v>
      </c>
      <c r="S17" s="28">
        <f>IssueRegister[[#This Row],[Action Owner]]</f>
        <v>0</v>
      </c>
      <c r="T17" s="28"/>
      <c r="U17" s="28"/>
      <c r="V17" s="34"/>
      <c r="W17" s="53" t="s">
        <v>47</v>
      </c>
      <c r="X17" s="53" t="s">
        <v>47</v>
      </c>
      <c r="Y17" s="28"/>
    </row>
    <row r="18" spans="1:25" x14ac:dyDescent="0.2">
      <c r="A18" s="28" t="s">
        <v>135</v>
      </c>
      <c r="B18" s="28"/>
      <c r="C18" s="34"/>
      <c r="D18" s="28"/>
      <c r="E18" s="28" t="s">
        <v>47</v>
      </c>
      <c r="F18" s="28" t="s">
        <v>47</v>
      </c>
      <c r="G18" s="28"/>
      <c r="H18" s="28"/>
      <c r="I18" s="28"/>
      <c r="J18" s="28"/>
      <c r="K18" s="28"/>
      <c r="L18" s="28"/>
      <c r="M18" s="28"/>
      <c r="N18" s="28"/>
      <c r="O18" s="28"/>
      <c r="P18" s="28"/>
      <c r="Q18" s="34"/>
      <c r="R18" s="53" t="s">
        <v>47</v>
      </c>
      <c r="S18" s="28">
        <f>IssueRegister[[#This Row],[Action Owner]]</f>
        <v>0</v>
      </c>
      <c r="T18" s="28"/>
      <c r="U18" s="28"/>
      <c r="V18" s="34"/>
      <c r="W18" s="53" t="s">
        <v>47</v>
      </c>
      <c r="X18" s="53" t="s">
        <v>47</v>
      </c>
      <c r="Y18" s="28"/>
    </row>
    <row r="19" spans="1:25" x14ac:dyDescent="0.2">
      <c r="A19" s="28" t="s">
        <v>136</v>
      </c>
      <c r="B19" s="28"/>
      <c r="C19" s="34"/>
      <c r="D19" s="28"/>
      <c r="E19" s="28" t="s">
        <v>47</v>
      </c>
      <c r="F19" s="28" t="s">
        <v>47</v>
      </c>
      <c r="G19" s="28"/>
      <c r="H19" s="28"/>
      <c r="I19" s="28"/>
      <c r="J19" s="28"/>
      <c r="K19" s="28"/>
      <c r="L19" s="28"/>
      <c r="M19" s="28"/>
      <c r="N19" s="28"/>
      <c r="O19" s="28"/>
      <c r="P19" s="28"/>
      <c r="Q19" s="34"/>
      <c r="R19" s="53" t="s">
        <v>47</v>
      </c>
      <c r="S19" s="28">
        <f>IssueRegister[[#This Row],[Action Owner]]</f>
        <v>0</v>
      </c>
      <c r="T19" s="28"/>
      <c r="U19" s="28"/>
      <c r="V19" s="34"/>
      <c r="W19" s="53" t="s">
        <v>47</v>
      </c>
      <c r="X19" s="53" t="s">
        <v>47</v>
      </c>
      <c r="Y19" s="28"/>
    </row>
    <row r="20" spans="1:25" x14ac:dyDescent="0.2">
      <c r="A20" s="28" t="s">
        <v>137</v>
      </c>
      <c r="B20" s="28"/>
      <c r="C20" s="34"/>
      <c r="D20" s="28"/>
      <c r="E20" s="28" t="s">
        <v>47</v>
      </c>
      <c r="F20" s="28" t="s">
        <v>47</v>
      </c>
      <c r="G20" s="28"/>
      <c r="H20" s="28"/>
      <c r="I20" s="28"/>
      <c r="J20" s="28"/>
      <c r="K20" s="28"/>
      <c r="L20" s="28"/>
      <c r="M20" s="28"/>
      <c r="N20" s="28"/>
      <c r="O20" s="28"/>
      <c r="P20" s="28"/>
      <c r="Q20" s="34"/>
      <c r="R20" s="53" t="s">
        <v>47</v>
      </c>
      <c r="S20" s="28">
        <f>IssueRegister[[#This Row],[Action Owner]]</f>
        <v>0</v>
      </c>
      <c r="T20" s="28"/>
      <c r="U20" s="28"/>
      <c r="V20" s="34"/>
      <c r="W20" s="53" t="s">
        <v>47</v>
      </c>
      <c r="X20" s="53" t="s">
        <v>47</v>
      </c>
      <c r="Y20" s="28"/>
    </row>
    <row r="21" spans="1:25" x14ac:dyDescent="0.2">
      <c r="A21" s="28" t="s">
        <v>138</v>
      </c>
      <c r="B21" s="28"/>
      <c r="C21" s="34"/>
      <c r="D21" s="28"/>
      <c r="E21" s="28" t="s">
        <v>47</v>
      </c>
      <c r="F21" s="28" t="s">
        <v>47</v>
      </c>
      <c r="G21" s="28"/>
      <c r="H21" s="28"/>
      <c r="I21" s="28"/>
      <c r="J21" s="28"/>
      <c r="K21" s="28"/>
      <c r="L21" s="28"/>
      <c r="M21" s="28"/>
      <c r="N21" s="28"/>
      <c r="O21" s="28"/>
      <c r="P21" s="28"/>
      <c r="Q21" s="34"/>
      <c r="R21" s="53" t="s">
        <v>47</v>
      </c>
      <c r="S21" s="28">
        <f>IssueRegister[[#This Row],[Action Owner]]</f>
        <v>0</v>
      </c>
      <c r="T21" s="28"/>
      <c r="U21" s="28"/>
      <c r="V21" s="34"/>
      <c r="W21" s="53" t="s">
        <v>47</v>
      </c>
      <c r="X21" s="53" t="s">
        <v>47</v>
      </c>
      <c r="Y21" s="28"/>
    </row>
    <row r="22" spans="1:25" x14ac:dyDescent="0.2">
      <c r="A22" s="28" t="s">
        <v>139</v>
      </c>
      <c r="B22" s="28"/>
      <c r="C22" s="34"/>
      <c r="D22" s="28"/>
      <c r="E22" s="28" t="s">
        <v>47</v>
      </c>
      <c r="F22" s="28" t="s">
        <v>47</v>
      </c>
      <c r="G22" s="28"/>
      <c r="H22" s="28"/>
      <c r="I22" s="28"/>
      <c r="J22" s="28"/>
      <c r="K22" s="28"/>
      <c r="L22" s="28"/>
      <c r="M22" s="28"/>
      <c r="N22" s="28"/>
      <c r="O22" s="28"/>
      <c r="P22" s="28"/>
      <c r="Q22" s="34"/>
      <c r="R22" s="53" t="s">
        <v>47</v>
      </c>
      <c r="S22" s="28">
        <f>IssueRegister[[#This Row],[Action Owner]]</f>
        <v>0</v>
      </c>
      <c r="T22" s="28"/>
      <c r="U22" s="28"/>
      <c r="V22" s="34"/>
      <c r="W22" s="53" t="s">
        <v>47</v>
      </c>
      <c r="X22" s="53" t="s">
        <v>47</v>
      </c>
      <c r="Y22" s="28"/>
    </row>
    <row r="23" spans="1:25" x14ac:dyDescent="0.2">
      <c r="A23" s="28" t="s">
        <v>140</v>
      </c>
      <c r="B23" s="28"/>
      <c r="C23" s="34"/>
      <c r="D23" s="28"/>
      <c r="E23" s="28" t="s">
        <v>47</v>
      </c>
      <c r="F23" s="28" t="s">
        <v>47</v>
      </c>
      <c r="G23" s="28"/>
      <c r="H23" s="28"/>
      <c r="I23" s="28"/>
      <c r="J23" s="28"/>
      <c r="K23" s="28"/>
      <c r="L23" s="28"/>
      <c r="M23" s="28"/>
      <c r="N23" s="28"/>
      <c r="O23" s="28"/>
      <c r="P23" s="28"/>
      <c r="Q23" s="34"/>
      <c r="R23" s="53" t="s">
        <v>47</v>
      </c>
      <c r="S23" s="28">
        <f>IssueRegister[[#This Row],[Action Owner]]</f>
        <v>0</v>
      </c>
      <c r="T23" s="28"/>
      <c r="U23" s="28"/>
      <c r="V23" s="34"/>
      <c r="W23" s="53" t="s">
        <v>47</v>
      </c>
      <c r="X23" s="53" t="s">
        <v>47</v>
      </c>
      <c r="Y23" s="28"/>
    </row>
    <row r="24" spans="1:25" x14ac:dyDescent="0.2">
      <c r="A24" s="28" t="s">
        <v>141</v>
      </c>
      <c r="B24" s="28"/>
      <c r="C24" s="34"/>
      <c r="D24" s="28"/>
      <c r="E24" s="28" t="s">
        <v>47</v>
      </c>
      <c r="F24" s="28" t="s">
        <v>47</v>
      </c>
      <c r="G24" s="28"/>
      <c r="H24" s="28"/>
      <c r="I24" s="28"/>
      <c r="J24" s="28"/>
      <c r="K24" s="28"/>
      <c r="L24" s="28"/>
      <c r="M24" s="28"/>
      <c r="N24" s="28"/>
      <c r="O24" s="28"/>
      <c r="P24" s="28"/>
      <c r="Q24" s="34"/>
      <c r="R24" s="53" t="s">
        <v>47</v>
      </c>
      <c r="S24" s="28">
        <f>IssueRegister[[#This Row],[Action Owner]]</f>
        <v>0</v>
      </c>
      <c r="T24" s="28"/>
      <c r="U24" s="28"/>
      <c r="V24" s="34"/>
      <c r="W24" s="53" t="s">
        <v>47</v>
      </c>
      <c r="X24" s="53" t="s">
        <v>47</v>
      </c>
      <c r="Y24" s="28"/>
    </row>
    <row r="25" spans="1:25" x14ac:dyDescent="0.2">
      <c r="A25" s="28" t="s">
        <v>142</v>
      </c>
      <c r="B25" s="28"/>
      <c r="C25" s="34"/>
      <c r="D25" s="28"/>
      <c r="E25" s="28" t="s">
        <v>47</v>
      </c>
      <c r="F25" s="28" t="s">
        <v>47</v>
      </c>
      <c r="G25" s="28"/>
      <c r="H25" s="28"/>
      <c r="I25" s="28"/>
      <c r="J25" s="28"/>
      <c r="K25" s="28"/>
      <c r="L25" s="28"/>
      <c r="M25" s="28"/>
      <c r="N25" s="28"/>
      <c r="O25" s="28"/>
      <c r="P25" s="28"/>
      <c r="Q25" s="34"/>
      <c r="R25" s="53" t="s">
        <v>47</v>
      </c>
      <c r="S25" s="28">
        <f>IssueRegister[[#This Row],[Action Owner]]</f>
        <v>0</v>
      </c>
      <c r="T25" s="28"/>
      <c r="U25" s="28"/>
      <c r="V25" s="34"/>
      <c r="W25" s="53" t="s">
        <v>47</v>
      </c>
      <c r="X25" s="53" t="s">
        <v>47</v>
      </c>
      <c r="Y25" s="28"/>
    </row>
    <row r="26" spans="1:25" x14ac:dyDescent="0.2">
      <c r="A26" s="28" t="s">
        <v>143</v>
      </c>
      <c r="B26" s="28"/>
      <c r="C26" s="34"/>
      <c r="D26" s="28"/>
      <c r="E26" s="28" t="s">
        <v>47</v>
      </c>
      <c r="F26" s="28" t="s">
        <v>47</v>
      </c>
      <c r="G26" s="28"/>
      <c r="H26" s="28"/>
      <c r="I26" s="28"/>
      <c r="J26" s="28"/>
      <c r="K26" s="28"/>
      <c r="L26" s="28"/>
      <c r="M26" s="28"/>
      <c r="N26" s="28"/>
      <c r="O26" s="28"/>
      <c r="P26" s="28"/>
      <c r="Q26" s="34"/>
      <c r="R26" s="53" t="s">
        <v>47</v>
      </c>
      <c r="S26" s="28">
        <f>IssueRegister[[#This Row],[Action Owner]]</f>
        <v>0</v>
      </c>
      <c r="T26" s="28"/>
      <c r="U26" s="28"/>
      <c r="V26" s="34"/>
      <c r="W26" s="53" t="s">
        <v>47</v>
      </c>
      <c r="X26" s="53" t="s">
        <v>47</v>
      </c>
      <c r="Y26" s="28"/>
    </row>
    <row r="27" spans="1:25" x14ac:dyDescent="0.2">
      <c r="A27" s="28" t="s">
        <v>144</v>
      </c>
      <c r="B27" s="28"/>
      <c r="C27" s="34"/>
      <c r="D27" s="28"/>
      <c r="E27" s="28" t="s">
        <v>47</v>
      </c>
      <c r="F27" s="28" t="s">
        <v>47</v>
      </c>
      <c r="G27" s="28"/>
      <c r="H27" s="28"/>
      <c r="I27" s="28"/>
      <c r="J27" s="28"/>
      <c r="K27" s="28"/>
      <c r="L27" s="28"/>
      <c r="M27" s="28"/>
      <c r="N27" s="28"/>
      <c r="O27" s="28"/>
      <c r="P27" s="28"/>
      <c r="Q27" s="34"/>
      <c r="R27" s="53" t="s">
        <v>47</v>
      </c>
      <c r="S27" s="28">
        <f>IssueRegister[[#This Row],[Action Owner]]</f>
        <v>0</v>
      </c>
      <c r="T27" s="28"/>
      <c r="U27" s="28"/>
      <c r="V27" s="34"/>
      <c r="W27" s="53" t="s">
        <v>47</v>
      </c>
      <c r="X27" s="53" t="s">
        <v>47</v>
      </c>
      <c r="Y27" s="28"/>
    </row>
    <row r="28" spans="1:25" x14ac:dyDescent="0.2">
      <c r="A28" s="28" t="s">
        <v>145</v>
      </c>
      <c r="B28" s="28"/>
      <c r="C28" s="34"/>
      <c r="D28" s="28"/>
      <c r="E28" s="28" t="s">
        <v>47</v>
      </c>
      <c r="F28" s="28" t="s">
        <v>47</v>
      </c>
      <c r="G28" s="28"/>
      <c r="H28" s="28"/>
      <c r="I28" s="28"/>
      <c r="J28" s="28"/>
      <c r="K28" s="28"/>
      <c r="L28" s="28"/>
      <c r="M28" s="28"/>
      <c r="N28" s="28"/>
      <c r="O28" s="28"/>
      <c r="P28" s="28"/>
      <c r="Q28" s="34"/>
      <c r="R28" s="53" t="s">
        <v>47</v>
      </c>
      <c r="S28" s="28">
        <f>IssueRegister[[#This Row],[Action Owner]]</f>
        <v>0</v>
      </c>
      <c r="T28" s="28"/>
      <c r="U28" s="28"/>
      <c r="V28" s="34"/>
      <c r="W28" s="53" t="s">
        <v>47</v>
      </c>
      <c r="X28" s="53" t="s">
        <v>47</v>
      </c>
      <c r="Y28" s="28"/>
    </row>
    <row r="29" spans="1:25" x14ac:dyDescent="0.2">
      <c r="A29" s="28" t="s">
        <v>146</v>
      </c>
      <c r="B29" s="28"/>
      <c r="C29" s="34"/>
      <c r="D29" s="28"/>
      <c r="E29" s="28" t="s">
        <v>47</v>
      </c>
      <c r="F29" s="28" t="s">
        <v>47</v>
      </c>
      <c r="G29" s="28"/>
      <c r="H29" s="28"/>
      <c r="I29" s="28"/>
      <c r="J29" s="28"/>
      <c r="K29" s="28"/>
      <c r="L29" s="28"/>
      <c r="M29" s="28"/>
      <c r="N29" s="28"/>
      <c r="O29" s="28"/>
      <c r="P29" s="28"/>
      <c r="Q29" s="34"/>
      <c r="R29" s="53" t="s">
        <v>47</v>
      </c>
      <c r="S29" s="28">
        <f>IssueRegister[[#This Row],[Action Owner]]</f>
        <v>0</v>
      </c>
      <c r="T29" s="28"/>
      <c r="U29" s="28"/>
      <c r="V29" s="34"/>
      <c r="W29" s="53" t="s">
        <v>47</v>
      </c>
      <c r="X29" s="53" t="s">
        <v>47</v>
      </c>
      <c r="Y29" s="28"/>
    </row>
    <row r="30" spans="1:25" x14ac:dyDescent="0.2">
      <c r="A30" s="28" t="s">
        <v>147</v>
      </c>
      <c r="B30" s="28"/>
      <c r="C30" s="34"/>
      <c r="D30" s="28"/>
      <c r="E30" s="28" t="s">
        <v>47</v>
      </c>
      <c r="F30" s="28" t="s">
        <v>47</v>
      </c>
      <c r="G30" s="28"/>
      <c r="H30" s="28"/>
      <c r="I30" s="28"/>
      <c r="J30" s="28"/>
      <c r="K30" s="28"/>
      <c r="L30" s="28"/>
      <c r="M30" s="28"/>
      <c r="N30" s="28"/>
      <c r="O30" s="28"/>
      <c r="P30" s="28"/>
      <c r="Q30" s="34"/>
      <c r="R30" s="53" t="s">
        <v>47</v>
      </c>
      <c r="S30" s="28">
        <f>IssueRegister[[#This Row],[Action Owner]]</f>
        <v>0</v>
      </c>
      <c r="T30" s="28"/>
      <c r="U30" s="28"/>
      <c r="V30" s="34"/>
      <c r="W30" s="53" t="s">
        <v>47</v>
      </c>
      <c r="X30" s="53" t="s">
        <v>47</v>
      </c>
      <c r="Y30" s="28"/>
    </row>
    <row r="31" spans="1:25" x14ac:dyDescent="0.2">
      <c r="A31" s="31" t="s">
        <v>148</v>
      </c>
      <c r="B31" s="31"/>
      <c r="C31" s="40"/>
      <c r="D31" s="31"/>
      <c r="E31" s="31" t="s">
        <v>47</v>
      </c>
      <c r="F31" s="31" t="s">
        <v>47</v>
      </c>
      <c r="G31" s="31"/>
      <c r="H31" s="31"/>
      <c r="I31" s="31"/>
      <c r="J31" s="31"/>
      <c r="K31" s="31"/>
      <c r="L31" s="31"/>
      <c r="M31" s="31"/>
      <c r="N31" s="31"/>
      <c r="O31" s="31"/>
      <c r="P31" s="31"/>
      <c r="Q31" s="40"/>
      <c r="R31" s="54" t="s">
        <v>47</v>
      </c>
      <c r="S31" s="28">
        <f>IssueRegister[[#This Row],[Action Owner]]</f>
        <v>0</v>
      </c>
      <c r="T31" s="31"/>
      <c r="U31" s="31"/>
      <c r="V31" s="40"/>
      <c r="W31" s="54" t="s">
        <v>47</v>
      </c>
      <c r="X31" s="54" t="s">
        <v>47</v>
      </c>
      <c r="Y31" s="31"/>
    </row>
    <row r="32" spans="1:25" x14ac:dyDescent="0.2">
      <c r="A32" s="55"/>
      <c r="B32" s="56"/>
      <c r="C32" s="57"/>
      <c r="D32" s="55"/>
      <c r="E32" s="55"/>
      <c r="F32" s="55"/>
      <c r="G32" s="55"/>
      <c r="H32" s="55"/>
      <c r="I32" s="55"/>
      <c r="J32" s="55"/>
      <c r="K32" s="55"/>
      <c r="L32" s="55"/>
      <c r="M32" s="55"/>
      <c r="N32" s="55"/>
      <c r="O32" s="56"/>
      <c r="P32" s="55"/>
      <c r="Q32" s="57"/>
      <c r="R32" s="55"/>
      <c r="S32" s="55"/>
      <c r="T32" s="55"/>
      <c r="U32" s="56"/>
      <c r="V32" s="57"/>
      <c r="W32" s="57"/>
      <c r="X32" s="56"/>
      <c r="Y32" s="56"/>
    </row>
    <row r="35" spans="7:7" ht="23.25" x14ac:dyDescent="0.2">
      <c r="G35" s="58"/>
    </row>
    <row r="36" spans="7:7" ht="23.25" x14ac:dyDescent="0.2">
      <c r="G36" s="58"/>
    </row>
  </sheetData>
  <conditionalFormatting sqref="I4:O31">
    <cfRule type="containsText" dxfId="9" priority="2" operator="containsText" text="Y">
      <formula>NOT(ISERROR(SEARCH("Y",I4)))</formula>
    </cfRule>
  </conditionalFormatting>
  <conditionalFormatting sqref="R4:R31">
    <cfRule type="cellIs" dxfId="8" priority="8" operator="equal">
      <formula>"Red"</formula>
    </cfRule>
    <cfRule type="cellIs" dxfId="7" priority="9" operator="equal">
      <formula>"Green"</formula>
    </cfRule>
    <cfRule type="cellIs" dxfId="6" priority="10" operator="equal">
      <formula>"Amber"</formula>
    </cfRule>
  </conditionalFormatting>
  <conditionalFormatting sqref="W4:W31">
    <cfRule type="cellIs" dxfId="5" priority="11" operator="equal">
      <formula>"Red"</formula>
    </cfRule>
    <cfRule type="cellIs" dxfId="4" priority="12" operator="equal">
      <formula>"Green"</formula>
    </cfRule>
    <cfRule type="cellIs" dxfId="3" priority="13" operator="equal">
      <formula>"Amber"</formula>
    </cfRule>
  </conditionalFormatting>
  <conditionalFormatting sqref="X4:X31">
    <cfRule type="cellIs" dxfId="2" priority="5" operator="equal">
      <formula>"Red"</formula>
    </cfRule>
    <cfRule type="cellIs" dxfId="1" priority="6" operator="equal">
      <formula>"Green"</formula>
    </cfRule>
    <cfRule type="cellIs" dxfId="0" priority="7" operator="equal">
      <formula>"Amber"</formula>
    </cfRule>
  </conditionalFormatting>
  <dataValidations count="6">
    <dataValidation type="list" allowBlank="1" showInputMessage="1" showErrorMessage="1" sqref="E4:E31" xr:uid="{00000000-0002-0000-0100-000000000000}">
      <formula1>IssueType</formula1>
      <formula2>0</formula2>
    </dataValidation>
    <dataValidation type="list" allowBlank="1" showInputMessage="1" showErrorMessage="1" sqref="F4:F31" xr:uid="{00000000-0002-0000-0100-000001000000}">
      <formula1>IssueCategory</formula1>
      <formula2>0</formula2>
    </dataValidation>
    <dataValidation type="list" allowBlank="1" showInputMessage="1" showErrorMessage="1" sqref="R4:R31" xr:uid="{00000000-0002-0000-0100-000002000000}">
      <formula1>IssuePriority</formula1>
      <formula2>0</formula2>
    </dataValidation>
    <dataValidation type="list" allowBlank="1" showInputMessage="1" showErrorMessage="1" sqref="X4:X31" xr:uid="{00000000-0002-0000-0100-000003000000}">
      <formula1>IssueStatus</formula1>
      <formula2>0</formula2>
    </dataValidation>
    <dataValidation type="list" allowBlank="1" showInputMessage="1" showErrorMessage="1" sqref="W4:W31" xr:uid="{00000000-0002-0000-0100-000004000000}">
      <formula1>IssueRAG</formula1>
      <formula2>0</formula2>
    </dataValidation>
    <dataValidation type="list" allowBlank="1" showInputMessage="1" showErrorMessage="1" sqref="I4:O31" xr:uid="{00000000-0002-0000-0100-000005000000}">
      <formula1>"Y,N"</formula1>
      <formula2>0</formula2>
    </dataValidation>
  </dataValidations>
  <printOptions horizontalCentered="1"/>
  <pageMargins left="0.62986111111111098" right="0.62986111111111098" top="0.31527777777777799" bottom="0.905555555555556" header="0.511811023622047" footer="0.31527777777777799"/>
  <pageSetup paperSize="8" scale="49" orientation="landscape"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3"/>
  <sheetViews>
    <sheetView zoomScale="110" zoomScaleNormal="110" zoomScalePageLayoutView="70" workbookViewId="0">
      <pane ySplit="2" topLeftCell="A3" activePane="bottomLeft" state="frozen"/>
      <selection pane="bottomLeft" activeCell="M9" sqref="M9"/>
    </sheetView>
  </sheetViews>
  <sheetFormatPr defaultColWidth="8.625" defaultRowHeight="12.75" x14ac:dyDescent="0.2"/>
  <cols>
    <col min="1" max="1" width="12.125" style="59" customWidth="1"/>
    <col min="2" max="2" width="18.125" style="59" customWidth="1"/>
    <col min="3" max="3" width="11.875" style="60" customWidth="1"/>
    <col min="4" max="4" width="20.375" style="59" customWidth="1"/>
    <col min="5" max="5" width="13" style="59" customWidth="1"/>
    <col min="6" max="6" width="11" style="60" customWidth="1"/>
    <col min="7" max="7" width="9.375" style="60" customWidth="1"/>
    <col min="8" max="8" width="12.375" style="59" customWidth="1"/>
    <col min="9" max="9" width="10.375" style="59" customWidth="1"/>
    <col min="10" max="11" width="20.125" style="59" customWidth="1"/>
    <col min="12" max="12" width="18.375" style="59" customWidth="1"/>
    <col min="13" max="13" width="13.375" style="59" customWidth="1"/>
    <col min="14" max="14" width="9.625" style="59" customWidth="1"/>
    <col min="15" max="15" width="28.125" style="59" customWidth="1"/>
    <col min="16" max="16" width="12.375" style="59" customWidth="1"/>
    <col min="17" max="17" width="1.625" style="59" customWidth="1"/>
    <col min="18" max="18" width="30.375" style="59" customWidth="1"/>
    <col min="19" max="19" width="23.375" style="59" customWidth="1"/>
    <col min="20" max="20" width="1.375" style="59" customWidth="1"/>
    <col min="21" max="21" width="22.125" style="59" customWidth="1"/>
    <col min="22" max="22" width="26" style="59" customWidth="1"/>
    <col min="23" max="23" width="20.125" style="59" customWidth="1"/>
    <col min="24" max="24" width="21.625" style="59" customWidth="1"/>
    <col min="25" max="25" width="1.375" style="59" customWidth="1"/>
    <col min="26" max="26" width="49.125" style="59" customWidth="1"/>
    <col min="27" max="27" width="1.375" style="59" customWidth="1"/>
    <col min="28" max="28" width="22.125" style="59" customWidth="1"/>
    <col min="29" max="29" width="26" style="59" customWidth="1"/>
    <col min="30" max="30" width="20.125" style="59" customWidth="1"/>
    <col min="31" max="16384" width="8.625" style="59"/>
  </cols>
  <sheetData>
    <row r="1" spans="1:30" s="62" customFormat="1" ht="36.75" customHeight="1" x14ac:dyDescent="0.2">
      <c r="A1" s="4" t="s">
        <v>149</v>
      </c>
      <c r="B1" s="4"/>
      <c r="C1" s="4"/>
      <c r="D1" s="4"/>
      <c r="E1" s="4"/>
      <c r="F1" s="4"/>
      <c r="G1" s="4"/>
      <c r="H1" s="4"/>
      <c r="I1" s="4" t="s">
        <v>150</v>
      </c>
      <c r="J1" s="4"/>
      <c r="K1" s="4"/>
      <c r="L1" s="4"/>
      <c r="M1" s="4"/>
      <c r="N1" s="4"/>
      <c r="O1" s="4"/>
      <c r="P1" s="4"/>
      <c r="R1" s="4" t="s">
        <v>151</v>
      </c>
      <c r="S1" s="4"/>
      <c r="U1" s="4" t="s">
        <v>152</v>
      </c>
      <c r="V1" s="4"/>
      <c r="W1" s="4"/>
      <c r="X1" s="4"/>
      <c r="Z1" s="61" t="s">
        <v>153</v>
      </c>
      <c r="AB1" s="4" t="s">
        <v>154</v>
      </c>
      <c r="AC1" s="4"/>
      <c r="AD1" s="4"/>
    </row>
    <row r="2" spans="1:30" s="69" customFormat="1" ht="25.5" x14ac:dyDescent="0.2">
      <c r="A2" s="63" t="s">
        <v>155</v>
      </c>
      <c r="B2" s="63" t="s">
        <v>156</v>
      </c>
      <c r="C2" s="64" t="s">
        <v>157</v>
      </c>
      <c r="D2" s="63" t="s">
        <v>158</v>
      </c>
      <c r="E2" s="63" t="s">
        <v>158</v>
      </c>
      <c r="F2" s="64" t="s">
        <v>23</v>
      </c>
      <c r="G2" s="64" t="s">
        <v>25</v>
      </c>
      <c r="H2" s="63" t="s">
        <v>159</v>
      </c>
      <c r="I2" s="65" t="s">
        <v>87</v>
      </c>
      <c r="J2" s="65" t="s">
        <v>160</v>
      </c>
      <c r="K2" s="65" t="s">
        <v>88</v>
      </c>
      <c r="L2" s="65" t="s">
        <v>161</v>
      </c>
      <c r="M2" s="66" t="s">
        <v>162</v>
      </c>
      <c r="N2" s="66" t="s">
        <v>103</v>
      </c>
      <c r="O2" s="66" t="s">
        <v>163</v>
      </c>
      <c r="P2" s="66" t="s">
        <v>104</v>
      </c>
      <c r="Q2" s="67"/>
      <c r="R2" s="68" t="s">
        <v>164</v>
      </c>
      <c r="S2" s="68" t="s">
        <v>165</v>
      </c>
      <c r="T2" s="67"/>
      <c r="U2" s="68" t="s">
        <v>166</v>
      </c>
      <c r="V2" s="68" t="s">
        <v>167</v>
      </c>
      <c r="W2" s="68" t="s">
        <v>168</v>
      </c>
      <c r="X2" s="68" t="s">
        <v>169</v>
      </c>
      <c r="Y2" s="67"/>
      <c r="Z2" s="68" t="s">
        <v>170</v>
      </c>
      <c r="AA2" s="67"/>
      <c r="AB2" s="66" t="s">
        <v>171</v>
      </c>
      <c r="AC2" s="66" t="s">
        <v>172</v>
      </c>
      <c r="AD2" s="66" t="s">
        <v>173</v>
      </c>
    </row>
    <row r="3" spans="1:30" ht="47.25" customHeight="1" x14ac:dyDescent="0.2">
      <c r="A3" s="70" t="s">
        <v>47</v>
      </c>
      <c r="B3" s="70"/>
      <c r="C3" s="71" t="s">
        <v>47</v>
      </c>
      <c r="D3" s="70" t="s">
        <v>174</v>
      </c>
      <c r="E3" s="70" t="s">
        <v>174</v>
      </c>
      <c r="F3" s="71" t="s">
        <v>47</v>
      </c>
      <c r="G3" s="72" t="s">
        <v>47</v>
      </c>
      <c r="H3" s="70"/>
      <c r="I3" s="73" t="s">
        <v>47</v>
      </c>
      <c r="J3" s="73"/>
      <c r="K3" s="73" t="s">
        <v>47</v>
      </c>
      <c r="L3" s="73"/>
      <c r="M3" s="73" t="s">
        <v>47</v>
      </c>
      <c r="N3" s="73" t="s">
        <v>47</v>
      </c>
      <c r="O3" s="74"/>
      <c r="P3" s="73" t="s">
        <v>47</v>
      </c>
      <c r="R3" s="73" t="s">
        <v>47</v>
      </c>
      <c r="S3" s="73" t="s">
        <v>47</v>
      </c>
      <c r="U3" s="73" t="s">
        <v>47</v>
      </c>
      <c r="V3" s="73" t="s">
        <v>47</v>
      </c>
      <c r="W3" s="73" t="s">
        <v>47</v>
      </c>
      <c r="X3" s="73" t="s">
        <v>47</v>
      </c>
      <c r="Z3" s="73" t="s">
        <v>47</v>
      </c>
      <c r="AB3" s="73" t="s">
        <v>47</v>
      </c>
      <c r="AC3" s="73" t="s">
        <v>47</v>
      </c>
      <c r="AD3" s="73" t="s">
        <v>47</v>
      </c>
    </row>
    <row r="4" spans="1:30" ht="43.5" customHeight="1" x14ac:dyDescent="0.2">
      <c r="A4" s="70" t="s">
        <v>175</v>
      </c>
      <c r="B4" s="70" t="s">
        <v>176</v>
      </c>
      <c r="C4" s="71" t="s">
        <v>177</v>
      </c>
      <c r="D4" s="70" t="s">
        <v>178</v>
      </c>
      <c r="E4" s="70" t="s">
        <v>178</v>
      </c>
      <c r="F4" s="71" t="s">
        <v>179</v>
      </c>
      <c r="G4" s="72" t="s">
        <v>180</v>
      </c>
      <c r="H4" s="70" t="s">
        <v>181</v>
      </c>
      <c r="I4" s="73" t="s">
        <v>182</v>
      </c>
      <c r="J4" s="73" t="s">
        <v>183</v>
      </c>
      <c r="K4" s="73" t="s">
        <v>175</v>
      </c>
      <c r="L4" s="70" t="s">
        <v>176</v>
      </c>
      <c r="M4" s="73" t="s">
        <v>184</v>
      </c>
      <c r="N4" s="73" t="s">
        <v>179</v>
      </c>
      <c r="O4" s="74" t="s">
        <v>185</v>
      </c>
      <c r="P4" s="73" t="s">
        <v>180</v>
      </c>
      <c r="R4" s="73" t="s">
        <v>186</v>
      </c>
      <c r="S4" s="73" t="s">
        <v>187</v>
      </c>
      <c r="U4" s="73" t="s">
        <v>188</v>
      </c>
      <c r="V4" s="73" t="s">
        <v>189</v>
      </c>
      <c r="W4" s="73" t="s">
        <v>179</v>
      </c>
      <c r="X4" s="73" t="s">
        <v>180</v>
      </c>
      <c r="Z4" s="73" t="s">
        <v>190</v>
      </c>
      <c r="AB4" s="73" t="s">
        <v>188</v>
      </c>
      <c r="AC4" s="73" t="s">
        <v>189</v>
      </c>
      <c r="AD4" s="73" t="s">
        <v>179</v>
      </c>
    </row>
    <row r="5" spans="1:30" ht="117" customHeight="1" x14ac:dyDescent="0.2">
      <c r="A5" s="70" t="s">
        <v>191</v>
      </c>
      <c r="B5" s="70" t="s">
        <v>192</v>
      </c>
      <c r="C5" s="71" t="s">
        <v>193</v>
      </c>
      <c r="D5" s="70" t="s">
        <v>194</v>
      </c>
      <c r="E5" s="70" t="s">
        <v>194</v>
      </c>
      <c r="F5" s="71" t="s">
        <v>195</v>
      </c>
      <c r="G5" s="72" t="s">
        <v>196</v>
      </c>
      <c r="H5" s="70" t="s">
        <v>197</v>
      </c>
      <c r="I5" s="73" t="s">
        <v>198</v>
      </c>
      <c r="J5" s="73" t="s">
        <v>199</v>
      </c>
      <c r="K5" s="73" t="s">
        <v>191</v>
      </c>
      <c r="L5" s="70" t="s">
        <v>192</v>
      </c>
      <c r="M5" s="73" t="s">
        <v>200</v>
      </c>
      <c r="N5" s="73" t="s">
        <v>195</v>
      </c>
      <c r="O5" s="74" t="s">
        <v>201</v>
      </c>
      <c r="P5" s="73" t="s">
        <v>196</v>
      </c>
      <c r="R5" s="73" t="s">
        <v>202</v>
      </c>
      <c r="S5" s="73" t="s">
        <v>203</v>
      </c>
      <c r="U5" s="73" t="s">
        <v>204</v>
      </c>
      <c r="V5" s="73" t="s">
        <v>205</v>
      </c>
      <c r="W5" s="73" t="s">
        <v>195</v>
      </c>
      <c r="X5" s="73" t="s">
        <v>196</v>
      </c>
      <c r="Z5" s="73" t="s">
        <v>206</v>
      </c>
      <c r="AB5" s="73" t="s">
        <v>204</v>
      </c>
      <c r="AC5" s="73" t="s">
        <v>205</v>
      </c>
      <c r="AD5" s="73" t="s">
        <v>195</v>
      </c>
    </row>
    <row r="6" spans="1:30" ht="52.5" customHeight="1" x14ac:dyDescent="0.2">
      <c r="A6" s="70" t="s">
        <v>207</v>
      </c>
      <c r="B6" s="70" t="s">
        <v>208</v>
      </c>
      <c r="C6" s="71" t="s">
        <v>209</v>
      </c>
      <c r="D6" s="70" t="s">
        <v>210</v>
      </c>
      <c r="E6" s="70" t="s">
        <v>210</v>
      </c>
      <c r="F6" s="71" t="s">
        <v>211</v>
      </c>
      <c r="G6" s="72"/>
      <c r="H6" s="70" t="s">
        <v>212</v>
      </c>
      <c r="I6" s="73" t="s">
        <v>213</v>
      </c>
      <c r="J6" s="73" t="s">
        <v>214</v>
      </c>
      <c r="K6" s="73" t="s">
        <v>215</v>
      </c>
      <c r="L6" s="70" t="s">
        <v>208</v>
      </c>
      <c r="M6" s="73" t="s">
        <v>216</v>
      </c>
      <c r="N6" s="73" t="s">
        <v>211</v>
      </c>
      <c r="O6" s="74" t="s">
        <v>217</v>
      </c>
      <c r="P6" s="73"/>
      <c r="R6" s="73" t="s">
        <v>218</v>
      </c>
      <c r="S6" s="73" t="s">
        <v>219</v>
      </c>
      <c r="U6" s="73" t="s">
        <v>220</v>
      </c>
      <c r="V6" s="73" t="s">
        <v>221</v>
      </c>
      <c r="W6" s="73" t="s">
        <v>211</v>
      </c>
      <c r="X6" s="73"/>
      <c r="Z6" s="73" t="s">
        <v>222</v>
      </c>
      <c r="AB6" s="73" t="s">
        <v>47</v>
      </c>
      <c r="AC6" s="73" t="s">
        <v>47</v>
      </c>
      <c r="AD6" s="73" t="s">
        <v>47</v>
      </c>
    </row>
    <row r="7" spans="1:30" ht="61.5" customHeight="1" x14ac:dyDescent="0.2">
      <c r="A7" s="70" t="s">
        <v>223</v>
      </c>
      <c r="B7" s="70" t="s">
        <v>224</v>
      </c>
      <c r="C7" s="71" t="s">
        <v>225</v>
      </c>
      <c r="D7" s="70" t="s">
        <v>226</v>
      </c>
      <c r="E7" s="70" t="s">
        <v>226</v>
      </c>
      <c r="F7" s="71"/>
      <c r="G7" s="72"/>
      <c r="H7" s="70"/>
      <c r="I7" s="73"/>
      <c r="J7" s="73"/>
      <c r="K7" s="73" t="s">
        <v>223</v>
      </c>
      <c r="L7" s="70" t="s">
        <v>224</v>
      </c>
      <c r="M7" s="73"/>
      <c r="N7" s="73"/>
      <c r="O7" s="74"/>
      <c r="P7" s="74"/>
      <c r="R7" s="73"/>
      <c r="S7" s="73" t="s">
        <v>227</v>
      </c>
      <c r="U7" s="73"/>
      <c r="V7" s="73" t="s">
        <v>228</v>
      </c>
      <c r="W7" s="73"/>
      <c r="X7" s="73"/>
      <c r="Z7" s="73" t="s">
        <v>229</v>
      </c>
      <c r="AB7" s="73" t="s">
        <v>180</v>
      </c>
      <c r="AC7" s="73" t="s">
        <v>230</v>
      </c>
      <c r="AD7" s="73" t="s">
        <v>231</v>
      </c>
    </row>
    <row r="8" spans="1:30" ht="67.5" customHeight="1" x14ac:dyDescent="0.2">
      <c r="A8" s="70" t="s">
        <v>232</v>
      </c>
      <c r="B8" s="70" t="s">
        <v>233</v>
      </c>
      <c r="C8" s="71" t="s">
        <v>234</v>
      </c>
      <c r="D8" s="70" t="s">
        <v>235</v>
      </c>
      <c r="E8" s="70" t="s">
        <v>235</v>
      </c>
      <c r="F8" s="71"/>
      <c r="G8" s="72"/>
      <c r="H8" s="70"/>
      <c r="I8" s="73"/>
      <c r="J8" s="73"/>
      <c r="K8" s="73" t="s">
        <v>232</v>
      </c>
      <c r="L8" s="70" t="s">
        <v>233</v>
      </c>
      <c r="M8" s="73"/>
      <c r="N8" s="73"/>
      <c r="O8" s="74"/>
      <c r="P8" s="74"/>
      <c r="R8" s="73"/>
      <c r="S8" s="73" t="s">
        <v>236</v>
      </c>
      <c r="U8" s="73"/>
      <c r="V8" s="73" t="s">
        <v>237</v>
      </c>
      <c r="W8" s="73"/>
      <c r="X8" s="73"/>
      <c r="Z8" s="73" t="s">
        <v>238</v>
      </c>
      <c r="AB8" s="73" t="s">
        <v>196</v>
      </c>
      <c r="AC8" s="73" t="s">
        <v>184</v>
      </c>
      <c r="AD8" s="73" t="s">
        <v>218</v>
      </c>
    </row>
    <row r="9" spans="1:30" ht="43.5" customHeight="1" x14ac:dyDescent="0.2">
      <c r="A9" s="70" t="s">
        <v>239</v>
      </c>
      <c r="B9" s="70" t="s">
        <v>240</v>
      </c>
      <c r="C9" s="71" t="s">
        <v>241</v>
      </c>
      <c r="D9" s="70" t="s">
        <v>242</v>
      </c>
      <c r="E9" s="70" t="s">
        <v>242</v>
      </c>
      <c r="F9" s="71"/>
      <c r="G9" s="71"/>
      <c r="H9" s="70"/>
      <c r="I9" s="73"/>
      <c r="J9" s="73"/>
      <c r="K9" s="73" t="s">
        <v>239</v>
      </c>
      <c r="L9" s="70" t="s">
        <v>240</v>
      </c>
      <c r="M9" s="73"/>
      <c r="N9" s="73"/>
      <c r="O9" s="74"/>
      <c r="P9" s="74"/>
      <c r="Z9" s="73" t="s">
        <v>243</v>
      </c>
      <c r="AB9" s="73" t="s">
        <v>244</v>
      </c>
      <c r="AC9" s="73" t="s">
        <v>245</v>
      </c>
      <c r="AD9" s="73" t="s">
        <v>245</v>
      </c>
    </row>
    <row r="10" spans="1:30" ht="40.5" customHeight="1" x14ac:dyDescent="0.2">
      <c r="A10" s="70" t="s">
        <v>246</v>
      </c>
      <c r="B10" s="70" t="s">
        <v>247</v>
      </c>
      <c r="C10" s="71" t="s">
        <v>248</v>
      </c>
      <c r="D10" s="70" t="s">
        <v>249</v>
      </c>
      <c r="E10" s="70" t="s">
        <v>249</v>
      </c>
      <c r="F10" s="71"/>
      <c r="G10" s="71"/>
      <c r="H10" s="70"/>
      <c r="I10" s="73"/>
      <c r="J10" s="73"/>
      <c r="K10" s="73" t="s">
        <v>246</v>
      </c>
      <c r="L10" s="70" t="s">
        <v>247</v>
      </c>
      <c r="M10" s="73"/>
      <c r="N10" s="73"/>
      <c r="O10" s="74"/>
      <c r="P10" s="74"/>
      <c r="Z10" s="73" t="s">
        <v>250</v>
      </c>
      <c r="AB10" s="73" t="s">
        <v>251</v>
      </c>
      <c r="AC10" s="73" t="s">
        <v>216</v>
      </c>
      <c r="AD10" s="73" t="s">
        <v>202</v>
      </c>
    </row>
    <row r="11" spans="1:30" ht="63.75" customHeight="1" x14ac:dyDescent="0.2">
      <c r="A11" s="70"/>
      <c r="B11" s="70"/>
      <c r="C11" s="71" t="s">
        <v>252</v>
      </c>
      <c r="D11" s="70" t="s">
        <v>253</v>
      </c>
      <c r="E11" s="70" t="s">
        <v>253</v>
      </c>
      <c r="F11" s="71"/>
      <c r="G11" s="71"/>
      <c r="H11" s="70"/>
      <c r="Z11" s="73" t="s">
        <v>254</v>
      </c>
      <c r="AC11" s="73" t="s">
        <v>186</v>
      </c>
      <c r="AD11" s="73" t="s">
        <v>255</v>
      </c>
    </row>
    <row r="12" spans="1:30" x14ac:dyDescent="0.2">
      <c r="A12" s="70"/>
      <c r="B12" s="70"/>
      <c r="C12" s="71" t="s">
        <v>256</v>
      </c>
      <c r="D12" s="70"/>
      <c r="E12" s="70"/>
      <c r="F12" s="71"/>
      <c r="G12" s="71"/>
      <c r="H12" s="70"/>
      <c r="Z12" s="73" t="s">
        <v>257</v>
      </c>
    </row>
    <row r="13" spans="1:30" x14ac:dyDescent="0.2">
      <c r="Z13" s="73" t="s">
        <v>258</v>
      </c>
    </row>
    <row r="14" spans="1:30" ht="14.25" customHeight="1" x14ac:dyDescent="0.25">
      <c r="A14" s="3"/>
      <c r="B14" s="3"/>
      <c r="C14" s="3"/>
      <c r="D14" s="75"/>
      <c r="E14" s="2" t="s">
        <v>259</v>
      </c>
      <c r="F14" s="2"/>
      <c r="G14" s="2"/>
      <c r="H14" s="2"/>
      <c r="I14" s="2"/>
      <c r="Z14" s="73" t="s">
        <v>260</v>
      </c>
    </row>
    <row r="15" spans="1:30" ht="15" x14ac:dyDescent="0.25">
      <c r="A15" s="76"/>
      <c r="B15" s="77"/>
      <c r="C15" s="78"/>
      <c r="D15" s="79" t="s">
        <v>47</v>
      </c>
      <c r="E15" s="80" t="s">
        <v>231</v>
      </c>
      <c r="F15" s="81" t="s">
        <v>218</v>
      </c>
      <c r="G15" s="81" t="s">
        <v>245</v>
      </c>
      <c r="H15" s="80" t="s">
        <v>202</v>
      </c>
      <c r="I15" s="80" t="s">
        <v>255</v>
      </c>
      <c r="Z15" s="73" t="s">
        <v>261</v>
      </c>
    </row>
    <row r="16" spans="1:30" ht="23.25" x14ac:dyDescent="0.25">
      <c r="A16" s="82"/>
      <c r="B16" s="79" t="s">
        <v>47</v>
      </c>
      <c r="C16" s="83"/>
      <c r="D16" s="84" t="s">
        <v>262</v>
      </c>
      <c r="E16" s="80">
        <v>1</v>
      </c>
      <c r="F16" s="81">
        <v>2</v>
      </c>
      <c r="G16" s="81">
        <v>3</v>
      </c>
      <c r="H16" s="80">
        <v>4</v>
      </c>
      <c r="I16" s="80">
        <v>5</v>
      </c>
    </row>
    <row r="17" spans="1:9" ht="24" customHeight="1" x14ac:dyDescent="0.2">
      <c r="A17" s="1" t="s">
        <v>263</v>
      </c>
      <c r="B17" s="80" t="s">
        <v>264</v>
      </c>
      <c r="C17" s="81">
        <v>5</v>
      </c>
      <c r="D17" s="80" t="s">
        <v>262</v>
      </c>
      <c r="E17" s="85" t="s">
        <v>265</v>
      </c>
      <c r="F17" s="86" t="s">
        <v>266</v>
      </c>
      <c r="G17" s="87" t="s">
        <v>267</v>
      </c>
      <c r="H17" s="87" t="s">
        <v>268</v>
      </c>
      <c r="I17" s="87" t="s">
        <v>269</v>
      </c>
    </row>
    <row r="18" spans="1:9" ht="22.5" customHeight="1" x14ac:dyDescent="0.2">
      <c r="A18" s="1"/>
      <c r="B18" s="80" t="s">
        <v>270</v>
      </c>
      <c r="C18" s="81">
        <v>4</v>
      </c>
      <c r="D18" s="80" t="s">
        <v>262</v>
      </c>
      <c r="E18" s="85" t="s">
        <v>271</v>
      </c>
      <c r="F18" s="88" t="s">
        <v>265</v>
      </c>
      <c r="G18" s="86" t="s">
        <v>266</v>
      </c>
      <c r="H18" s="87" t="s">
        <v>267</v>
      </c>
      <c r="I18" s="87" t="s">
        <v>268</v>
      </c>
    </row>
    <row r="19" spans="1:9" ht="28.5" customHeight="1" x14ac:dyDescent="0.2">
      <c r="A19" s="1"/>
      <c r="B19" s="80" t="s">
        <v>272</v>
      </c>
      <c r="C19" s="81">
        <v>3</v>
      </c>
      <c r="D19" s="80" t="s">
        <v>262</v>
      </c>
      <c r="E19" s="89" t="s">
        <v>273</v>
      </c>
      <c r="F19" s="88" t="s">
        <v>271</v>
      </c>
      <c r="G19" s="88" t="s">
        <v>265</v>
      </c>
      <c r="H19" s="90" t="s">
        <v>266</v>
      </c>
      <c r="I19" s="87" t="s">
        <v>267</v>
      </c>
    </row>
    <row r="20" spans="1:9" ht="28.5" x14ac:dyDescent="0.2">
      <c r="A20" s="1"/>
      <c r="B20" s="80" t="s">
        <v>274</v>
      </c>
      <c r="C20" s="81">
        <v>2</v>
      </c>
      <c r="D20" s="80" t="s">
        <v>262</v>
      </c>
      <c r="E20" s="89" t="s">
        <v>275</v>
      </c>
      <c r="F20" s="91" t="s">
        <v>273</v>
      </c>
      <c r="G20" s="88" t="s">
        <v>271</v>
      </c>
      <c r="H20" s="85" t="s">
        <v>265</v>
      </c>
      <c r="I20" s="90" t="s">
        <v>266</v>
      </c>
    </row>
    <row r="21" spans="1:9" ht="28.5" x14ac:dyDescent="0.2">
      <c r="A21" s="1"/>
      <c r="B21" s="80" t="s">
        <v>276</v>
      </c>
      <c r="C21" s="81">
        <v>1</v>
      </c>
      <c r="D21" s="80" t="s">
        <v>262</v>
      </c>
      <c r="E21" s="89" t="s">
        <v>277</v>
      </c>
      <c r="F21" s="91" t="s">
        <v>275</v>
      </c>
      <c r="G21" s="91" t="s">
        <v>273</v>
      </c>
      <c r="H21" s="88" t="s">
        <v>271</v>
      </c>
      <c r="I21" s="85" t="s">
        <v>265</v>
      </c>
    </row>
    <row r="23" spans="1:9" ht="31.5" customHeight="1" x14ac:dyDescent="0.2"/>
  </sheetData>
  <mergeCells count="8">
    <mergeCell ref="A14:C14"/>
    <mergeCell ref="E14:I14"/>
    <mergeCell ref="A17:A21"/>
    <mergeCell ref="A1:H1"/>
    <mergeCell ref="I1:P1"/>
    <mergeCell ref="R1:S1"/>
    <mergeCell ref="U1:X1"/>
    <mergeCell ref="AB1:AD1"/>
  </mergeCells>
  <printOptions horizontalCentered="1"/>
  <pageMargins left="0.23611111111111099" right="0.23611111111111099" top="0.74791666666666701" bottom="0.74861111111111101" header="0.511811023622047" footer="0.31527777777777799"/>
  <pageSetup paperSize="9" scale="60" orientation="landscape" horizontalDpi="300" verticalDpi="300" r:id="rId1"/>
  <colBreaks count="4" manualBreakCount="4">
    <brk id="16" max="1048575" man="1"/>
    <brk id="19" max="1048575" man="1"/>
    <brk id="24" max="1048575" man="1"/>
    <brk id="26" max="1048575" man="1"/>
  </colBreaks>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Risk Register</vt:lpstr>
      <vt:lpstr>Issue &amp; Change Register</vt:lpstr>
      <vt:lpstr>Formulas</vt:lpstr>
      <vt:lpstr>ActionImpact</vt:lpstr>
      <vt:lpstr>ActionStatus</vt:lpstr>
      <vt:lpstr>ActionUrgency</vt:lpstr>
      <vt:lpstr>DecisionPrioritySeverity</vt:lpstr>
      <vt:lpstr>DecisionStatus</vt:lpstr>
      <vt:lpstr>DependencyLevel</vt:lpstr>
      <vt:lpstr>IssueCategory</vt:lpstr>
      <vt:lpstr>IssuePriority</vt:lpstr>
      <vt:lpstr>IssueRAG</vt:lpstr>
      <vt:lpstr>IssueStatus</vt:lpstr>
      <vt:lpstr>IssueType</vt:lpstr>
      <vt:lpstr>LessonsLearnedCategory</vt:lpstr>
      <vt:lpstr>Formulas!Print_Area</vt:lpstr>
      <vt:lpstr>'Issue &amp; Change Register'!Print_Area</vt:lpstr>
      <vt:lpstr>'Risk Register'!Print_Area</vt:lpstr>
      <vt:lpstr>'Issue &amp; Change Register'!Print_Titles</vt:lpstr>
      <vt:lpstr>'Risk Register'!Print_Titles</vt:lpstr>
      <vt:lpstr>RiskCategory</vt:lpstr>
      <vt:lpstr>RiskImpactConsequence</vt:lpstr>
      <vt:lpstr>RiskProbabilityLikelihood</vt:lpstr>
      <vt:lpstr>RiskRAG</vt:lpstr>
      <vt:lpstr>RiskResponseControlStrategy</vt:lpstr>
      <vt:lpstr>RiskStatus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2024-03-14T05:26:42Z</dcterms:created>
  <dcterms:modified xsi:type="dcterms:W3CDTF">2024-03-14T05:28:22Z</dcterms:modified>
  <dc:language/>
</cp:coreProperties>
</file>